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5\Cost Report Templates 2024\"/>
    </mc:Choice>
  </mc:AlternateContent>
  <xr:revisionPtr revIDLastSave="0" documentId="13_ncr:1_{09628F88-94AD-4642-B740-2FA5851F6B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History'!$A$1:$AL$207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4" l="1"/>
  <c r="AE5" i="14" s="1"/>
  <c r="K5" i="14"/>
  <c r="J6" i="14"/>
  <c r="K6" i="14"/>
  <c r="J7" i="14"/>
  <c r="K7" i="14"/>
  <c r="J8" i="14"/>
  <c r="AD8" i="14" s="1"/>
  <c r="K8" i="14"/>
  <c r="J9" i="14"/>
  <c r="K9" i="14"/>
  <c r="J10" i="14"/>
  <c r="K10" i="14"/>
  <c r="J11" i="14"/>
  <c r="K11" i="14"/>
  <c r="J12" i="14"/>
  <c r="K12" i="14"/>
  <c r="J13" i="14"/>
  <c r="K13" i="14"/>
  <c r="J14" i="14"/>
  <c r="K14" i="14"/>
  <c r="J15" i="14"/>
  <c r="K15" i="14"/>
  <c r="J16" i="14"/>
  <c r="K16" i="14"/>
  <c r="J17" i="14"/>
  <c r="K17" i="14"/>
  <c r="J18" i="14"/>
  <c r="K18" i="14"/>
  <c r="J19" i="14"/>
  <c r="K19" i="14"/>
  <c r="J20" i="14"/>
  <c r="K20" i="14"/>
  <c r="J21" i="14"/>
  <c r="K21" i="14"/>
  <c r="J22" i="14"/>
  <c r="K22" i="14"/>
  <c r="J23" i="14"/>
  <c r="AG23" i="14" s="1"/>
  <c r="K23" i="14"/>
  <c r="J24" i="14"/>
  <c r="K24" i="14"/>
  <c r="J25" i="14"/>
  <c r="K25" i="14"/>
  <c r="J26" i="14"/>
  <c r="K26" i="14"/>
  <c r="J27" i="14"/>
  <c r="AB27" i="14" s="1"/>
  <c r="K27" i="14"/>
  <c r="J28" i="14"/>
  <c r="K28" i="14"/>
  <c r="J29" i="14"/>
  <c r="K29" i="14"/>
  <c r="J30" i="14"/>
  <c r="K30" i="14"/>
  <c r="J31" i="14"/>
  <c r="K31" i="14"/>
  <c r="J32" i="14"/>
  <c r="K32" i="14"/>
  <c r="J33" i="14"/>
  <c r="K33" i="14"/>
  <c r="J34" i="14"/>
  <c r="K34" i="14"/>
  <c r="J35" i="14"/>
  <c r="K35" i="14"/>
  <c r="J36" i="14"/>
  <c r="K36" i="14"/>
  <c r="J37" i="14"/>
  <c r="K37" i="14"/>
  <c r="J38" i="14"/>
  <c r="AI38" i="14" s="1"/>
  <c r="K38" i="14"/>
  <c r="J39" i="14"/>
  <c r="K39" i="14"/>
  <c r="J40" i="14"/>
  <c r="K40" i="14"/>
  <c r="J41" i="14"/>
  <c r="K41" i="14"/>
  <c r="J42" i="14"/>
  <c r="K42" i="14"/>
  <c r="J43" i="14"/>
  <c r="K43" i="14"/>
  <c r="J44" i="14"/>
  <c r="Z44" i="14" s="1"/>
  <c r="K44" i="14"/>
  <c r="J45" i="14"/>
  <c r="AF45" i="14" s="1"/>
  <c r="K45" i="14"/>
  <c r="J46" i="14"/>
  <c r="AE46" i="14" s="1"/>
  <c r="K46" i="14"/>
  <c r="J47" i="14"/>
  <c r="K47" i="14"/>
  <c r="J48" i="14"/>
  <c r="K48" i="14"/>
  <c r="J49" i="14"/>
  <c r="K49" i="14"/>
  <c r="J50" i="14"/>
  <c r="AH50" i="14" s="1"/>
  <c r="K50" i="14"/>
  <c r="J51" i="14"/>
  <c r="K51" i="14"/>
  <c r="J52" i="14"/>
  <c r="K52" i="14"/>
  <c r="J53" i="14"/>
  <c r="K53" i="14"/>
  <c r="J54" i="14"/>
  <c r="K54" i="14"/>
  <c r="J55" i="14"/>
  <c r="K55" i="14"/>
  <c r="J56" i="14"/>
  <c r="AG56" i="14" s="1"/>
  <c r="K56" i="14"/>
  <c r="J57" i="14"/>
  <c r="K57" i="14"/>
  <c r="J58" i="14"/>
  <c r="K58" i="14"/>
  <c r="J59" i="14"/>
  <c r="AG59" i="14" s="1"/>
  <c r="K59" i="14"/>
  <c r="J60" i="14"/>
  <c r="K60" i="14"/>
  <c r="J61" i="14"/>
  <c r="K61" i="14"/>
  <c r="J62" i="14"/>
  <c r="K62" i="14"/>
  <c r="J63" i="14"/>
  <c r="K63" i="14"/>
  <c r="J64" i="14"/>
  <c r="K64" i="14"/>
  <c r="J65" i="14"/>
  <c r="K65" i="14"/>
  <c r="J66" i="14"/>
  <c r="K66" i="14"/>
  <c r="J67" i="14"/>
  <c r="K67" i="14"/>
  <c r="J68" i="14"/>
  <c r="K68" i="14"/>
  <c r="J69" i="14"/>
  <c r="Z69" i="14" s="1"/>
  <c r="K69" i="14"/>
  <c r="J70" i="14"/>
  <c r="Z70" i="14" s="1"/>
  <c r="K70" i="14"/>
  <c r="J71" i="14"/>
  <c r="K71" i="14"/>
  <c r="J72" i="14"/>
  <c r="K72" i="14"/>
  <c r="J73" i="14"/>
  <c r="K73" i="14"/>
  <c r="J74" i="14"/>
  <c r="AI74" i="14" s="1"/>
  <c r="K74" i="14"/>
  <c r="J75" i="14"/>
  <c r="K75" i="14"/>
  <c r="J76" i="14"/>
  <c r="AI76" i="14" s="1"/>
  <c r="K76" i="14"/>
  <c r="J77" i="14"/>
  <c r="AA77" i="14" s="1"/>
  <c r="K77" i="14"/>
  <c r="J78" i="14"/>
  <c r="K78" i="14"/>
  <c r="J79" i="14"/>
  <c r="K79" i="14"/>
  <c r="J80" i="14"/>
  <c r="K80" i="14"/>
  <c r="J81" i="14"/>
  <c r="K81" i="14"/>
  <c r="J82" i="14"/>
  <c r="K82" i="14"/>
  <c r="J83" i="14"/>
  <c r="AC83" i="14" s="1"/>
  <c r="K83" i="14"/>
  <c r="J84" i="14"/>
  <c r="K84" i="14"/>
  <c r="J85" i="14"/>
  <c r="K85" i="14"/>
  <c r="J86" i="14"/>
  <c r="K86" i="14"/>
  <c r="J87" i="14"/>
  <c r="K87" i="14"/>
  <c r="J88" i="14"/>
  <c r="K88" i="14"/>
  <c r="J89" i="14"/>
  <c r="AE89" i="14" s="1"/>
  <c r="K89" i="14"/>
  <c r="J90" i="14"/>
  <c r="K90" i="14"/>
  <c r="J91" i="14"/>
  <c r="K91" i="14"/>
  <c r="J92" i="14"/>
  <c r="K92" i="14"/>
  <c r="J93" i="14"/>
  <c r="K93" i="14"/>
  <c r="J94" i="14"/>
  <c r="K94" i="14"/>
  <c r="J95" i="14"/>
  <c r="AG95" i="14" s="1"/>
  <c r="K95" i="14"/>
  <c r="J96" i="14"/>
  <c r="K96" i="14"/>
  <c r="J97" i="14"/>
  <c r="K97" i="14"/>
  <c r="J98" i="14"/>
  <c r="K98" i="14"/>
  <c r="J99" i="14"/>
  <c r="K99" i="14"/>
  <c r="J100" i="14"/>
  <c r="K100" i="14"/>
  <c r="J101" i="14"/>
  <c r="AI101" i="14" s="1"/>
  <c r="K101" i="14"/>
  <c r="J102" i="14"/>
  <c r="K102" i="14"/>
  <c r="J103" i="14"/>
  <c r="K103" i="14"/>
  <c r="J104" i="14"/>
  <c r="K104" i="14"/>
  <c r="J105" i="14"/>
  <c r="K105" i="14"/>
  <c r="J106" i="14"/>
  <c r="K106" i="14"/>
  <c r="J107" i="14"/>
  <c r="K107" i="14"/>
  <c r="J108" i="14"/>
  <c r="K108" i="14"/>
  <c r="J109" i="14"/>
  <c r="K109" i="14"/>
  <c r="J110" i="14"/>
  <c r="K110" i="14"/>
  <c r="J111" i="14"/>
  <c r="K111" i="14"/>
  <c r="J112" i="14"/>
  <c r="K112" i="14"/>
  <c r="J113" i="14"/>
  <c r="K113" i="14"/>
  <c r="J114" i="14"/>
  <c r="K114" i="14"/>
  <c r="J115" i="14"/>
  <c r="K115" i="14"/>
  <c r="J116" i="14"/>
  <c r="AG116" i="14" s="1"/>
  <c r="K116" i="14"/>
  <c r="J117" i="14"/>
  <c r="K117" i="14"/>
  <c r="J118" i="14"/>
  <c r="K118" i="14"/>
  <c r="J119" i="14"/>
  <c r="K119" i="14"/>
  <c r="J120" i="14"/>
  <c r="AF120" i="14" s="1"/>
  <c r="K120" i="14"/>
  <c r="J121" i="14"/>
  <c r="K121" i="14"/>
  <c r="J122" i="14"/>
  <c r="AH122" i="14" s="1"/>
  <c r="K122" i="14"/>
  <c r="J123" i="14"/>
  <c r="K123" i="14"/>
  <c r="J124" i="14"/>
  <c r="K124" i="14"/>
  <c r="J125" i="14"/>
  <c r="K125" i="14"/>
  <c r="J126" i="14"/>
  <c r="AH126" i="14" s="1"/>
  <c r="K126" i="14"/>
  <c r="J127" i="14"/>
  <c r="K127" i="14"/>
  <c r="J128" i="14"/>
  <c r="K128" i="14"/>
  <c r="J129" i="14"/>
  <c r="K129" i="14"/>
  <c r="J130" i="14"/>
  <c r="K130" i="14"/>
  <c r="J131" i="14"/>
  <c r="K131" i="14"/>
  <c r="J132" i="14"/>
  <c r="AG132" i="14" s="1"/>
  <c r="K132" i="14"/>
  <c r="J133" i="14"/>
  <c r="K133" i="14"/>
  <c r="J134" i="14"/>
  <c r="K134" i="14"/>
  <c r="J135" i="14"/>
  <c r="K135" i="14"/>
  <c r="J136" i="14"/>
  <c r="K136" i="14"/>
  <c r="J137" i="14"/>
  <c r="K137" i="14"/>
  <c r="J138" i="14"/>
  <c r="Z138" i="14" s="1"/>
  <c r="K138" i="14"/>
  <c r="J139" i="14"/>
  <c r="K139" i="14"/>
  <c r="J140" i="14"/>
  <c r="K140" i="14"/>
  <c r="J141" i="14"/>
  <c r="K141" i="14"/>
  <c r="J142" i="14"/>
  <c r="K142" i="14"/>
  <c r="J143" i="14"/>
  <c r="K143" i="14"/>
  <c r="J144" i="14"/>
  <c r="AB144" i="14" s="1"/>
  <c r="K144" i="14"/>
  <c r="J145" i="14"/>
  <c r="K145" i="14"/>
  <c r="J146" i="14"/>
  <c r="K146" i="14"/>
  <c r="J147" i="14"/>
  <c r="K147" i="14"/>
  <c r="J148" i="14"/>
  <c r="K148" i="14"/>
  <c r="J149" i="14"/>
  <c r="K149" i="14"/>
  <c r="J150" i="14"/>
  <c r="AD150" i="14" s="1"/>
  <c r="K150" i="14"/>
  <c r="J151" i="14"/>
  <c r="K151" i="14"/>
  <c r="J152" i="14"/>
  <c r="K152" i="14"/>
  <c r="J153" i="14"/>
  <c r="K153" i="14"/>
  <c r="J154" i="14"/>
  <c r="K154" i="14"/>
  <c r="J155" i="14"/>
  <c r="K155" i="14"/>
  <c r="J156" i="14"/>
  <c r="AD156" i="14" s="1"/>
  <c r="K156" i="14"/>
  <c r="J157" i="14"/>
  <c r="K157" i="14"/>
  <c r="J158" i="14"/>
  <c r="Y158" i="14" s="1"/>
  <c r="K158" i="14"/>
  <c r="J159" i="14"/>
  <c r="K159" i="14"/>
  <c r="J160" i="14"/>
  <c r="K160" i="14"/>
  <c r="J161" i="14"/>
  <c r="K161" i="14"/>
  <c r="J162" i="14"/>
  <c r="AF162" i="14" s="1"/>
  <c r="K162" i="14"/>
  <c r="J163" i="14"/>
  <c r="K163" i="14"/>
  <c r="J164" i="14"/>
  <c r="K164" i="14"/>
  <c r="J165" i="14"/>
  <c r="K165" i="14"/>
  <c r="J166" i="14"/>
  <c r="K166" i="14"/>
  <c r="J167" i="14"/>
  <c r="K167" i="14"/>
  <c r="J168" i="14"/>
  <c r="AH168" i="14" s="1"/>
  <c r="K168" i="14"/>
  <c r="J169" i="14"/>
  <c r="K169" i="14"/>
  <c r="J170" i="14"/>
  <c r="K170" i="14"/>
  <c r="J171" i="14"/>
  <c r="K171" i="14"/>
  <c r="J172" i="14"/>
  <c r="K172" i="14"/>
  <c r="J173" i="14"/>
  <c r="K173" i="14"/>
  <c r="J174" i="14"/>
  <c r="K174" i="14"/>
  <c r="J175" i="14"/>
  <c r="K175" i="14"/>
  <c r="J176" i="14"/>
  <c r="K176" i="14"/>
  <c r="J177" i="14"/>
  <c r="K177" i="14"/>
  <c r="J178" i="14"/>
  <c r="K178" i="14"/>
  <c r="J179" i="14"/>
  <c r="K179" i="14"/>
  <c r="J180" i="14"/>
  <c r="Z180" i="14" s="1"/>
  <c r="K180" i="14"/>
  <c r="J181" i="14"/>
  <c r="K181" i="14"/>
  <c r="J182" i="14"/>
  <c r="K182" i="14"/>
  <c r="J183" i="14"/>
  <c r="K183" i="14"/>
  <c r="J184" i="14"/>
  <c r="K184" i="14"/>
  <c r="J185" i="14"/>
  <c r="K185" i="14"/>
  <c r="J186" i="14"/>
  <c r="AB186" i="14" s="1"/>
  <c r="K186" i="14"/>
  <c r="J187" i="14"/>
  <c r="K187" i="14"/>
  <c r="J188" i="14"/>
  <c r="Y188" i="14" s="1"/>
  <c r="K188" i="14"/>
  <c r="J189" i="14"/>
  <c r="K189" i="14"/>
  <c r="J190" i="14"/>
  <c r="K190" i="14"/>
  <c r="J191" i="14"/>
  <c r="K191" i="14"/>
  <c r="J192" i="14"/>
  <c r="AD192" i="14" s="1"/>
  <c r="K192" i="14"/>
  <c r="J193" i="14"/>
  <c r="K193" i="14"/>
  <c r="J194" i="14"/>
  <c r="K194" i="14"/>
  <c r="J195" i="14"/>
  <c r="K195" i="14"/>
  <c r="J196" i="14"/>
  <c r="K196" i="14"/>
  <c r="J197" i="14"/>
  <c r="K197" i="14"/>
  <c r="J198" i="14"/>
  <c r="AG198" i="14" s="1"/>
  <c r="K198" i="14"/>
  <c r="J199" i="14"/>
  <c r="K199" i="14"/>
  <c r="J200" i="14"/>
  <c r="K200" i="14"/>
  <c r="J201" i="14"/>
  <c r="K201" i="14"/>
  <c r="W5" i="14"/>
  <c r="X5" i="14"/>
  <c r="Y5" i="14"/>
  <c r="AA5" i="14"/>
  <c r="AB5" i="14"/>
  <c r="AD5" i="14"/>
  <c r="AF5" i="14"/>
  <c r="AG5" i="14"/>
  <c r="AH5" i="14"/>
  <c r="AI5" i="14"/>
  <c r="AJ5" i="14"/>
  <c r="AK5" i="14"/>
  <c r="AL5" i="14"/>
  <c r="W6" i="14"/>
  <c r="X6" i="14" s="1"/>
  <c r="AD6" i="14"/>
  <c r="AE6" i="14"/>
  <c r="AF6" i="14"/>
  <c r="AG6" i="14"/>
  <c r="AH6" i="14"/>
  <c r="AK6" i="14"/>
  <c r="AL6" i="14"/>
  <c r="W7" i="14"/>
  <c r="X7" i="14"/>
  <c r="Y7" i="14"/>
  <c r="Z7" i="14"/>
  <c r="AA7" i="14"/>
  <c r="AB7" i="14"/>
  <c r="AJ7" i="14" s="1"/>
  <c r="AC7" i="14"/>
  <c r="AD7" i="14"/>
  <c r="AE7" i="14"/>
  <c r="AF7" i="14"/>
  <c r="AG7" i="14"/>
  <c r="AH7" i="14"/>
  <c r="AI7" i="14"/>
  <c r="AK7" i="14"/>
  <c r="AL7" i="14"/>
  <c r="W8" i="14"/>
  <c r="X8" i="14"/>
  <c r="AK8" i="14"/>
  <c r="AL8" i="14"/>
  <c r="W9" i="14"/>
  <c r="X9" i="14"/>
  <c r="AB9" i="14"/>
  <c r="AC9" i="14"/>
  <c r="AK9" i="14"/>
  <c r="AL9" i="14"/>
  <c r="W10" i="14"/>
  <c r="X10" i="14"/>
  <c r="AI10" i="14"/>
  <c r="AK10" i="14"/>
  <c r="AL10" i="14"/>
  <c r="W11" i="14"/>
  <c r="X11" i="14"/>
  <c r="Y11" i="14"/>
  <c r="Z11" i="14"/>
  <c r="AA11" i="14"/>
  <c r="AB11" i="14"/>
  <c r="AD11" i="14"/>
  <c r="AE11" i="14"/>
  <c r="AG11" i="14"/>
  <c r="AH11" i="14"/>
  <c r="AI11" i="14"/>
  <c r="AJ11" i="14" s="1"/>
  <c r="AK11" i="14"/>
  <c r="AL11" i="14"/>
  <c r="W12" i="14"/>
  <c r="X12" i="14"/>
  <c r="Z12" i="14"/>
  <c r="AA12" i="14"/>
  <c r="AD12" i="14"/>
  <c r="AE12" i="14"/>
  <c r="AF12" i="14"/>
  <c r="AG12" i="14"/>
  <c r="AH12" i="14"/>
  <c r="AI12" i="14"/>
  <c r="AK12" i="14"/>
  <c r="AL12" i="14"/>
  <c r="W13" i="14"/>
  <c r="X13" i="14"/>
  <c r="Y13" i="14"/>
  <c r="Z13" i="14"/>
  <c r="AA13" i="14"/>
  <c r="AB13" i="14"/>
  <c r="AJ13" i="14" s="1"/>
  <c r="AC13" i="14"/>
  <c r="AD13" i="14"/>
  <c r="AE13" i="14"/>
  <c r="AF13" i="14"/>
  <c r="AG13" i="14"/>
  <c r="AH13" i="14"/>
  <c r="AI13" i="14"/>
  <c r="AK13" i="14"/>
  <c r="AL13" i="14"/>
  <c r="W14" i="14"/>
  <c r="X14" i="14"/>
  <c r="Y14" i="14"/>
  <c r="Z14" i="14"/>
  <c r="AA14" i="14"/>
  <c r="AB14" i="14"/>
  <c r="AK14" i="14"/>
  <c r="AL14" i="14"/>
  <c r="W15" i="14"/>
  <c r="X15" i="14"/>
  <c r="AB15" i="14"/>
  <c r="AF15" i="14"/>
  <c r="AG15" i="14"/>
  <c r="AI15" i="14"/>
  <c r="AK15" i="14"/>
  <c r="AL15" i="14"/>
  <c r="W16" i="14"/>
  <c r="X16" i="14"/>
  <c r="AK16" i="14"/>
  <c r="AL16" i="14"/>
  <c r="W17" i="14"/>
  <c r="X17" i="14"/>
  <c r="Y17" i="14"/>
  <c r="Z17" i="14"/>
  <c r="AA17" i="14"/>
  <c r="AB17" i="14"/>
  <c r="AC17" i="14"/>
  <c r="AD17" i="14"/>
  <c r="AF17" i="14"/>
  <c r="AG17" i="14"/>
  <c r="AI17" i="14"/>
  <c r="AJ17" i="14" s="1"/>
  <c r="AK17" i="14"/>
  <c r="AL17" i="14"/>
  <c r="W18" i="14"/>
  <c r="X18" i="14"/>
  <c r="Y18" i="14"/>
  <c r="Z18" i="14"/>
  <c r="AC18" i="14"/>
  <c r="AE18" i="14"/>
  <c r="AF18" i="14"/>
  <c r="AG18" i="14"/>
  <c r="AH18" i="14"/>
  <c r="AI18" i="14"/>
  <c r="AK18" i="14"/>
  <c r="AL18" i="14"/>
  <c r="W19" i="14"/>
  <c r="X19" i="14"/>
  <c r="Y19" i="14"/>
  <c r="Z19" i="14"/>
  <c r="AA19" i="14"/>
  <c r="AB19" i="14"/>
  <c r="AJ19" i="14" s="1"/>
  <c r="AC19" i="14"/>
  <c r="AD19" i="14"/>
  <c r="AE19" i="14"/>
  <c r="AF19" i="14"/>
  <c r="AG19" i="14"/>
  <c r="AH19" i="14"/>
  <c r="AI19" i="14"/>
  <c r="AK19" i="14"/>
  <c r="AL19" i="14"/>
  <c r="W20" i="14"/>
  <c r="X20" i="14"/>
  <c r="Y20" i="14"/>
  <c r="Z20" i="14"/>
  <c r="AA20" i="14"/>
  <c r="AB20" i="14"/>
  <c r="AC20" i="14"/>
  <c r="AK20" i="14"/>
  <c r="AL20" i="14"/>
  <c r="W21" i="14"/>
  <c r="X21" i="14"/>
  <c r="AG21" i="14"/>
  <c r="AK21" i="14"/>
  <c r="AL21" i="14"/>
  <c r="W22" i="14"/>
  <c r="X22" i="14"/>
  <c r="AK22" i="14"/>
  <c r="AL22" i="14"/>
  <c r="W23" i="14"/>
  <c r="X23" i="14"/>
  <c r="Y23" i="14"/>
  <c r="Z23" i="14"/>
  <c r="AA23" i="14"/>
  <c r="AB23" i="14"/>
  <c r="AJ23" i="14" s="1"/>
  <c r="AC23" i="14"/>
  <c r="AD23" i="14"/>
  <c r="AE23" i="14"/>
  <c r="AF23" i="14"/>
  <c r="AH23" i="14"/>
  <c r="AI23" i="14"/>
  <c r="AK23" i="14"/>
  <c r="AL23" i="14"/>
  <c r="W24" i="14"/>
  <c r="X24" i="14"/>
  <c r="Z24" i="14"/>
  <c r="AA24" i="14"/>
  <c r="AD24" i="14"/>
  <c r="AE24" i="14"/>
  <c r="AG24" i="14"/>
  <c r="AH24" i="14"/>
  <c r="AK24" i="14"/>
  <c r="AL24" i="14"/>
  <c r="W25" i="14"/>
  <c r="X25" i="14"/>
  <c r="Y25" i="14"/>
  <c r="Z25" i="14"/>
  <c r="AA25" i="14"/>
  <c r="AB25" i="14"/>
  <c r="AJ25" i="14" s="1"/>
  <c r="AC25" i="14"/>
  <c r="AD25" i="14"/>
  <c r="AE25" i="14"/>
  <c r="AF25" i="14"/>
  <c r="AG25" i="14"/>
  <c r="AH25" i="14"/>
  <c r="AI25" i="14"/>
  <c r="AK25" i="14"/>
  <c r="AL25" i="14"/>
  <c r="W26" i="14"/>
  <c r="X26" i="14"/>
  <c r="AC26" i="14"/>
  <c r="AK26" i="14"/>
  <c r="AL26" i="14"/>
  <c r="W27" i="14"/>
  <c r="X27" i="14"/>
  <c r="Y27" i="14"/>
  <c r="AK27" i="14"/>
  <c r="AL27" i="14"/>
  <c r="W28" i="14"/>
  <c r="X28" i="14"/>
  <c r="AK28" i="14"/>
  <c r="AL28" i="14"/>
  <c r="W29" i="14"/>
  <c r="X29" i="14"/>
  <c r="Y29" i="14"/>
  <c r="AA29" i="14"/>
  <c r="AB29" i="14"/>
  <c r="AC29" i="14"/>
  <c r="AD29" i="14"/>
  <c r="AE29" i="14"/>
  <c r="AF29" i="14"/>
  <c r="AG29" i="14"/>
  <c r="AH29" i="14"/>
  <c r="AK29" i="14"/>
  <c r="AL29" i="14"/>
  <c r="W30" i="14"/>
  <c r="X30" i="14"/>
  <c r="Z30" i="14"/>
  <c r="AA30" i="14"/>
  <c r="AC30" i="14"/>
  <c r="AD30" i="14"/>
  <c r="AF30" i="14"/>
  <c r="AK30" i="14"/>
  <c r="AL30" i="14"/>
  <c r="W31" i="14"/>
  <c r="X31" i="14"/>
  <c r="Y31" i="14"/>
  <c r="Z31" i="14"/>
  <c r="AA31" i="14"/>
  <c r="AB31" i="14"/>
  <c r="AC31" i="14"/>
  <c r="AD31" i="14"/>
  <c r="AE31" i="14"/>
  <c r="AF31" i="14"/>
  <c r="AG31" i="14"/>
  <c r="AH31" i="14"/>
  <c r="AI31" i="14"/>
  <c r="AJ31" i="14" s="1"/>
  <c r="AK31" i="14"/>
  <c r="AL31" i="14"/>
  <c r="W32" i="14"/>
  <c r="X32" i="14"/>
  <c r="Y32" i="14"/>
  <c r="Z32" i="14"/>
  <c r="AB32" i="14"/>
  <c r="AH32" i="14"/>
  <c r="AI32" i="14"/>
  <c r="AK32" i="14"/>
  <c r="AL32" i="14"/>
  <c r="W33" i="14"/>
  <c r="X33" i="14"/>
  <c r="AK33" i="14"/>
  <c r="AL33" i="14"/>
  <c r="W34" i="14"/>
  <c r="X34" i="14"/>
  <c r="Y34" i="14"/>
  <c r="AK34" i="14"/>
  <c r="AL34" i="14"/>
  <c r="W35" i="14"/>
  <c r="X35" i="14"/>
  <c r="Z35" i="14"/>
  <c r="AA35" i="14"/>
  <c r="AC35" i="14"/>
  <c r="AD35" i="14"/>
  <c r="AE35" i="14"/>
  <c r="AF35" i="14"/>
  <c r="AG35" i="14"/>
  <c r="AH35" i="14"/>
  <c r="AI35" i="14"/>
  <c r="AK35" i="14"/>
  <c r="AL35" i="14"/>
  <c r="W36" i="14"/>
  <c r="X36" i="14"/>
  <c r="Z36" i="14"/>
  <c r="AA36" i="14"/>
  <c r="AC36" i="14"/>
  <c r="AD36" i="14"/>
  <c r="AH36" i="14"/>
  <c r="AI36" i="14"/>
  <c r="AK36" i="14"/>
  <c r="AL36" i="14"/>
  <c r="W37" i="14"/>
  <c r="X37" i="14"/>
  <c r="Y37" i="14"/>
  <c r="Z37" i="14"/>
  <c r="AA37" i="14"/>
  <c r="AB37" i="14"/>
  <c r="AJ37" i="14" s="1"/>
  <c r="AC37" i="14"/>
  <c r="AD37" i="14"/>
  <c r="AE37" i="14"/>
  <c r="AF37" i="14"/>
  <c r="AG37" i="14"/>
  <c r="AH37" i="14"/>
  <c r="AI37" i="14"/>
  <c r="AK37" i="14"/>
  <c r="AL37" i="14"/>
  <c r="W38" i="14"/>
  <c r="X38" i="14"/>
  <c r="AD38" i="14"/>
  <c r="AK38" i="14"/>
  <c r="AL38" i="14"/>
  <c r="W39" i="14"/>
  <c r="X39" i="14"/>
  <c r="Z39" i="14"/>
  <c r="AF39" i="14"/>
  <c r="AI39" i="14"/>
  <c r="AK39" i="14"/>
  <c r="AL39" i="14"/>
  <c r="W40" i="14"/>
  <c r="X40" i="14"/>
  <c r="AK40" i="14"/>
  <c r="AL40" i="14"/>
  <c r="W41" i="14"/>
  <c r="X41" i="14"/>
  <c r="Y41" i="14"/>
  <c r="Z41" i="14"/>
  <c r="AB41" i="14"/>
  <c r="AC41" i="14"/>
  <c r="AE41" i="14"/>
  <c r="AF41" i="14"/>
  <c r="AG41" i="14"/>
  <c r="AH41" i="14"/>
  <c r="AI41" i="14"/>
  <c r="AJ41" i="14"/>
  <c r="AK41" i="14"/>
  <c r="AL41" i="14"/>
  <c r="W42" i="14"/>
  <c r="X42" i="14"/>
  <c r="Y42" i="14"/>
  <c r="AA42" i="14"/>
  <c r="AE42" i="14"/>
  <c r="AF42" i="14"/>
  <c r="AG42" i="14"/>
  <c r="AH42" i="14"/>
  <c r="AK42" i="14"/>
  <c r="AL42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AJ43" i="14"/>
  <c r="AK43" i="14"/>
  <c r="AL43" i="14"/>
  <c r="W44" i="14"/>
  <c r="X44" i="14"/>
  <c r="AH44" i="14"/>
  <c r="AI44" i="14"/>
  <c r="AK44" i="14"/>
  <c r="AL44" i="14"/>
  <c r="W45" i="14"/>
  <c r="X45" i="14"/>
  <c r="AK45" i="14"/>
  <c r="AL45" i="14"/>
  <c r="W46" i="14"/>
  <c r="X46" i="14"/>
  <c r="AK46" i="14"/>
  <c r="AL46" i="14"/>
  <c r="W47" i="14"/>
  <c r="X47" i="14"/>
  <c r="Y47" i="14"/>
  <c r="Z47" i="14"/>
  <c r="AA47" i="14"/>
  <c r="AB47" i="14"/>
  <c r="AD47" i="14"/>
  <c r="AE47" i="14"/>
  <c r="AG47" i="14"/>
  <c r="AH47" i="14"/>
  <c r="AI47" i="14"/>
  <c r="AJ47" i="14"/>
  <c r="AK47" i="14"/>
  <c r="AL47" i="14"/>
  <c r="W48" i="14"/>
  <c r="X48" i="14"/>
  <c r="AC48" i="14"/>
  <c r="AD48" i="14"/>
  <c r="AE48" i="14"/>
  <c r="AF48" i="14"/>
  <c r="AG48" i="14"/>
  <c r="AH48" i="14"/>
  <c r="AI48" i="14"/>
  <c r="AK48" i="14"/>
  <c r="AL48" i="14"/>
  <c r="W49" i="14"/>
  <c r="X49" i="14"/>
  <c r="Y49" i="14"/>
  <c r="Z49" i="14"/>
  <c r="AA49" i="14"/>
  <c r="AB49" i="14"/>
  <c r="AJ49" i="14" s="1"/>
  <c r="AC49" i="14"/>
  <c r="AD49" i="14"/>
  <c r="AE49" i="14"/>
  <c r="AF49" i="14"/>
  <c r="AG49" i="14"/>
  <c r="AH49" i="14"/>
  <c r="AI49" i="14"/>
  <c r="AK49" i="14"/>
  <c r="AL49" i="14"/>
  <c r="W50" i="14"/>
  <c r="X50" i="14"/>
  <c r="Y50" i="14"/>
  <c r="Z50" i="14"/>
  <c r="AA50" i="14"/>
  <c r="AK50" i="14"/>
  <c r="AL50" i="14"/>
  <c r="W51" i="14"/>
  <c r="X51" i="14"/>
  <c r="Y51" i="14"/>
  <c r="AA51" i="14"/>
  <c r="AE51" i="14"/>
  <c r="AF51" i="14"/>
  <c r="AK51" i="14"/>
  <c r="AL51" i="14"/>
  <c r="W52" i="14"/>
  <c r="X52" i="14"/>
  <c r="AK52" i="14"/>
  <c r="AL52" i="14"/>
  <c r="W53" i="14"/>
  <c r="X53" i="14"/>
  <c r="Y53" i="14"/>
  <c r="Z53" i="14"/>
  <c r="AA53" i="14"/>
  <c r="AB53" i="14"/>
  <c r="AC53" i="14"/>
  <c r="AD53" i="14"/>
  <c r="AF53" i="14"/>
  <c r="AG53" i="14"/>
  <c r="AI53" i="14"/>
  <c r="AJ53" i="14" s="1"/>
  <c r="AK53" i="14"/>
  <c r="AL53" i="14"/>
  <c r="W54" i="14"/>
  <c r="X54" i="14"/>
  <c r="Y54" i="14"/>
  <c r="AB54" i="14"/>
  <c r="AJ54" i="14" s="1"/>
  <c r="AC54" i="14"/>
  <c r="AE54" i="14"/>
  <c r="AF54" i="14"/>
  <c r="AG54" i="14"/>
  <c r="AH54" i="14"/>
  <c r="AI54" i="14"/>
  <c r="AK54" i="14"/>
  <c r="AL54" i="14"/>
  <c r="W55" i="14"/>
  <c r="X55" i="14"/>
  <c r="Y55" i="14"/>
  <c r="Z55" i="14"/>
  <c r="AA55" i="14"/>
  <c r="AB55" i="14"/>
  <c r="AJ55" i="14" s="1"/>
  <c r="AC55" i="14"/>
  <c r="AD55" i="14"/>
  <c r="AE55" i="14"/>
  <c r="AF55" i="14"/>
  <c r="AG55" i="14"/>
  <c r="AH55" i="14"/>
  <c r="AI55" i="14"/>
  <c r="AK55" i="14"/>
  <c r="AL55" i="14"/>
  <c r="W56" i="14"/>
  <c r="X56" i="14"/>
  <c r="Y56" i="14"/>
  <c r="Z56" i="14"/>
  <c r="AA56" i="14"/>
  <c r="AK56" i="14"/>
  <c r="AL56" i="14"/>
  <c r="W57" i="14"/>
  <c r="X57" i="14"/>
  <c r="Z57" i="14"/>
  <c r="AA57" i="14"/>
  <c r="AF57" i="14"/>
  <c r="AG57" i="14"/>
  <c r="AK57" i="14"/>
  <c r="AL57" i="14"/>
  <c r="W58" i="14"/>
  <c r="X58" i="14"/>
  <c r="AK58" i="14"/>
  <c r="AL58" i="14"/>
  <c r="W59" i="14"/>
  <c r="X59" i="14"/>
  <c r="Y59" i="14"/>
  <c r="Z59" i="14"/>
  <c r="AA59" i="14"/>
  <c r="AB59" i="14"/>
  <c r="AJ59" i="14" s="1"/>
  <c r="AC59" i="14"/>
  <c r="AD59" i="14"/>
  <c r="AE59" i="14"/>
  <c r="AF59" i="14"/>
  <c r="AH59" i="14"/>
  <c r="AI59" i="14"/>
  <c r="AK59" i="14"/>
  <c r="AL59" i="14"/>
  <c r="W60" i="14"/>
  <c r="X60" i="14"/>
  <c r="Y60" i="14"/>
  <c r="Z60" i="14"/>
  <c r="AB60" i="14"/>
  <c r="AJ60" i="14" s="1"/>
  <c r="AD60" i="14"/>
  <c r="AE60" i="14"/>
  <c r="AG60" i="14"/>
  <c r="AH60" i="14"/>
  <c r="AI60" i="14"/>
  <c r="AK60" i="14"/>
  <c r="AL60" i="14"/>
  <c r="W61" i="14"/>
  <c r="X61" i="14"/>
  <c r="Y61" i="14"/>
  <c r="Z61" i="14"/>
  <c r="AA61" i="14"/>
  <c r="AB61" i="14"/>
  <c r="AJ61" i="14" s="1"/>
  <c r="AC61" i="14"/>
  <c r="AD61" i="14"/>
  <c r="AE61" i="14"/>
  <c r="AF61" i="14"/>
  <c r="AG61" i="14"/>
  <c r="AH61" i="14"/>
  <c r="AI61" i="14"/>
  <c r="AK61" i="14"/>
  <c r="AL61" i="14"/>
  <c r="W62" i="14"/>
  <c r="X62" i="14"/>
  <c r="Z62" i="14"/>
  <c r="AA62" i="14"/>
  <c r="AK62" i="14"/>
  <c r="AL62" i="14"/>
  <c r="W63" i="14"/>
  <c r="X63" i="14"/>
  <c r="AA63" i="14"/>
  <c r="AE63" i="14"/>
  <c r="AF63" i="14"/>
  <c r="AK63" i="14"/>
  <c r="AL63" i="14"/>
  <c r="W64" i="14"/>
  <c r="X64" i="14"/>
  <c r="AK64" i="14"/>
  <c r="AL64" i="14"/>
  <c r="W65" i="14"/>
  <c r="X65" i="14"/>
  <c r="Y65" i="14"/>
  <c r="AA65" i="14"/>
  <c r="AB65" i="14"/>
  <c r="AC65" i="14"/>
  <c r="AD65" i="14"/>
  <c r="AE65" i="14"/>
  <c r="AF65" i="14"/>
  <c r="AG65" i="14"/>
  <c r="AH65" i="14"/>
  <c r="AK65" i="14"/>
  <c r="AL65" i="14"/>
  <c r="W66" i="14"/>
  <c r="X66" i="14"/>
  <c r="Y66" i="14"/>
  <c r="Z66" i="14"/>
  <c r="AB66" i="14"/>
  <c r="AC66" i="14"/>
  <c r="AD66" i="14"/>
  <c r="AF66" i="14"/>
  <c r="AK66" i="14"/>
  <c r="AL66" i="14"/>
  <c r="W67" i="14"/>
  <c r="X67" i="14"/>
  <c r="Y67" i="14"/>
  <c r="Z67" i="14"/>
  <c r="AA67" i="14"/>
  <c r="AB67" i="14"/>
  <c r="AC67" i="14"/>
  <c r="AD67" i="14"/>
  <c r="AE67" i="14"/>
  <c r="AF67" i="14"/>
  <c r="AG67" i="14"/>
  <c r="AH67" i="14"/>
  <c r="AI67" i="14"/>
  <c r="AJ67" i="14"/>
  <c r="AK67" i="14"/>
  <c r="AL67" i="14"/>
  <c r="W68" i="14"/>
  <c r="X68" i="14"/>
  <c r="Z68" i="14"/>
  <c r="AG68" i="14"/>
  <c r="AH68" i="14"/>
  <c r="AK68" i="14"/>
  <c r="AL68" i="14"/>
  <c r="W69" i="14"/>
  <c r="X69" i="14"/>
  <c r="AK69" i="14"/>
  <c r="AL69" i="14"/>
  <c r="W70" i="14"/>
  <c r="X70" i="14"/>
  <c r="AK70" i="14"/>
  <c r="AL70" i="14"/>
  <c r="W71" i="14"/>
  <c r="X71" i="14"/>
  <c r="Z71" i="14"/>
  <c r="AA71" i="14"/>
  <c r="AC71" i="14"/>
  <c r="AD71" i="14"/>
  <c r="AE71" i="14"/>
  <c r="AF71" i="14"/>
  <c r="AG71" i="14"/>
  <c r="AH71" i="14"/>
  <c r="AI71" i="14"/>
  <c r="AK71" i="14"/>
  <c r="AL71" i="14"/>
  <c r="W72" i="14"/>
  <c r="X72" i="14"/>
  <c r="Y72" i="14"/>
  <c r="Z72" i="14"/>
  <c r="AB72" i="14"/>
  <c r="AJ72" i="14" s="1"/>
  <c r="AC72" i="14"/>
  <c r="AF72" i="14"/>
  <c r="AH72" i="14"/>
  <c r="AI72" i="14"/>
  <c r="AK72" i="14"/>
  <c r="AL72" i="14"/>
  <c r="W73" i="14"/>
  <c r="X73" i="14"/>
  <c r="Y73" i="14"/>
  <c r="Z73" i="14"/>
  <c r="AA73" i="14"/>
  <c r="AB73" i="14"/>
  <c r="AC73" i="14"/>
  <c r="AD73" i="14"/>
  <c r="AE73" i="14"/>
  <c r="AF73" i="14"/>
  <c r="AG73" i="14"/>
  <c r="AH73" i="14"/>
  <c r="AI73" i="14"/>
  <c r="AJ73" i="14"/>
  <c r="AK73" i="14"/>
  <c r="AL73" i="14"/>
  <c r="W74" i="14"/>
  <c r="X74" i="14"/>
  <c r="AB74" i="14"/>
  <c r="AC74" i="14"/>
  <c r="AK74" i="14"/>
  <c r="AL74" i="14"/>
  <c r="W75" i="14"/>
  <c r="X75" i="14"/>
  <c r="AC75" i="14"/>
  <c r="AE75" i="14"/>
  <c r="AF75" i="14"/>
  <c r="AG75" i="14"/>
  <c r="AK75" i="14"/>
  <c r="AL75" i="14"/>
  <c r="W76" i="14"/>
  <c r="X76" i="14"/>
  <c r="AK76" i="14"/>
  <c r="AL76" i="14"/>
  <c r="W77" i="14"/>
  <c r="X77" i="14"/>
  <c r="Y77" i="14"/>
  <c r="Z77" i="14"/>
  <c r="AB77" i="14"/>
  <c r="AJ77" i="14" s="1"/>
  <c r="AC77" i="14"/>
  <c r="AD77" i="14"/>
  <c r="AE77" i="14"/>
  <c r="AF77" i="14"/>
  <c r="AG77" i="14"/>
  <c r="AH77" i="14"/>
  <c r="AI77" i="14"/>
  <c r="AK77" i="14"/>
  <c r="AL77" i="14"/>
  <c r="W78" i="14"/>
  <c r="X78" i="14"/>
  <c r="Y78" i="14"/>
  <c r="Z78" i="14"/>
  <c r="AA78" i="14"/>
  <c r="AB78" i="14"/>
  <c r="AC78" i="14"/>
  <c r="AF78" i="14"/>
  <c r="AG78" i="14"/>
  <c r="AK78" i="14"/>
  <c r="AL78" i="14"/>
  <c r="W79" i="14"/>
  <c r="X79" i="14"/>
  <c r="Y79" i="14"/>
  <c r="Z79" i="14"/>
  <c r="AA79" i="14"/>
  <c r="AB79" i="14"/>
  <c r="AC79" i="14"/>
  <c r="AD79" i="14"/>
  <c r="AE79" i="14"/>
  <c r="AF79" i="14"/>
  <c r="AG79" i="14"/>
  <c r="AH79" i="14"/>
  <c r="AI79" i="14"/>
  <c r="AJ79" i="14"/>
  <c r="AK79" i="14"/>
  <c r="AL79" i="14"/>
  <c r="W80" i="14"/>
  <c r="X80" i="14"/>
  <c r="Z80" i="14"/>
  <c r="AA80" i="14"/>
  <c r="AD80" i="14"/>
  <c r="AK80" i="14"/>
  <c r="AL80" i="14"/>
  <c r="W81" i="14"/>
  <c r="X81" i="14"/>
  <c r="AA81" i="14"/>
  <c r="AB81" i="14"/>
  <c r="AC81" i="14"/>
  <c r="AI81" i="14"/>
  <c r="AK81" i="14"/>
  <c r="AL81" i="14"/>
  <c r="W82" i="14"/>
  <c r="X82" i="14"/>
  <c r="AK82" i="14"/>
  <c r="AL82" i="14"/>
  <c r="W83" i="14"/>
  <c r="X83" i="14"/>
  <c r="Y83" i="14"/>
  <c r="Z83" i="14"/>
  <c r="AA83" i="14"/>
  <c r="AB83" i="14"/>
  <c r="AD83" i="14"/>
  <c r="AE83" i="14"/>
  <c r="AF83" i="14"/>
  <c r="AG83" i="14"/>
  <c r="AH83" i="14"/>
  <c r="AI83" i="14"/>
  <c r="AJ83" i="14"/>
  <c r="AK83" i="14"/>
  <c r="AL83" i="14"/>
  <c r="W84" i="14"/>
  <c r="X84" i="14"/>
  <c r="AA84" i="14"/>
  <c r="AE84" i="14"/>
  <c r="AF84" i="14"/>
  <c r="AG84" i="14"/>
  <c r="AH84" i="14"/>
  <c r="AI84" i="14"/>
  <c r="AK84" i="14"/>
  <c r="AL84" i="14"/>
  <c r="W85" i="14"/>
  <c r="X85" i="14"/>
  <c r="Y85" i="14"/>
  <c r="Z85" i="14"/>
  <c r="AA85" i="14"/>
  <c r="AB85" i="14"/>
  <c r="AC85" i="14"/>
  <c r="AD85" i="14"/>
  <c r="AE85" i="14"/>
  <c r="AF85" i="14"/>
  <c r="AG85" i="14"/>
  <c r="AH85" i="14"/>
  <c r="AI85" i="14"/>
  <c r="AJ85" i="14"/>
  <c r="AK85" i="14"/>
  <c r="AL85" i="14"/>
  <c r="W86" i="14"/>
  <c r="X86" i="14"/>
  <c r="Y86" i="14"/>
  <c r="Z86" i="14"/>
  <c r="AA86" i="14"/>
  <c r="AB86" i="14"/>
  <c r="AC86" i="14"/>
  <c r="AG86" i="14"/>
  <c r="AK86" i="14"/>
  <c r="AL86" i="14"/>
  <c r="W87" i="14"/>
  <c r="X87" i="14"/>
  <c r="AD87" i="14"/>
  <c r="AE87" i="14"/>
  <c r="AG87" i="14"/>
  <c r="AH87" i="14"/>
  <c r="AK87" i="14"/>
  <c r="AL87" i="14"/>
  <c r="W88" i="14"/>
  <c r="X88" i="14"/>
  <c r="AK88" i="14"/>
  <c r="AL88" i="14"/>
  <c r="W89" i="14"/>
  <c r="X89" i="14"/>
  <c r="Y89" i="14"/>
  <c r="Z89" i="14"/>
  <c r="AA89" i="14"/>
  <c r="AB89" i="14"/>
  <c r="AJ89" i="14" s="1"/>
  <c r="AC89" i="14"/>
  <c r="AD89" i="14"/>
  <c r="AF89" i="14"/>
  <c r="AG89" i="14"/>
  <c r="AH89" i="14"/>
  <c r="AI89" i="14"/>
  <c r="AK89" i="14"/>
  <c r="AL89" i="14"/>
  <c r="W90" i="14"/>
  <c r="X90" i="14"/>
  <c r="Y90" i="14"/>
  <c r="Z90" i="14"/>
  <c r="AB90" i="14"/>
  <c r="AJ90" i="14" s="1"/>
  <c r="AC90" i="14"/>
  <c r="AD90" i="14"/>
  <c r="AE90" i="14"/>
  <c r="AH90" i="14"/>
  <c r="AI90" i="14"/>
  <c r="AK90" i="14"/>
  <c r="AL90" i="14"/>
  <c r="W91" i="14"/>
  <c r="X91" i="14"/>
  <c r="Y91" i="14"/>
  <c r="Z91" i="14"/>
  <c r="AA91" i="14"/>
  <c r="AB91" i="14"/>
  <c r="AJ91" i="14" s="1"/>
  <c r="AC91" i="14"/>
  <c r="AD91" i="14"/>
  <c r="AE91" i="14"/>
  <c r="AF91" i="14"/>
  <c r="AG91" i="14"/>
  <c r="AH91" i="14"/>
  <c r="AI91" i="14"/>
  <c r="AK91" i="14"/>
  <c r="AL91" i="14"/>
  <c r="W92" i="14"/>
  <c r="X92" i="14"/>
  <c r="Y92" i="14"/>
  <c r="AB92" i="14"/>
  <c r="AC92" i="14"/>
  <c r="AK92" i="14"/>
  <c r="AL92" i="14"/>
  <c r="W93" i="14"/>
  <c r="X93" i="14"/>
  <c r="AC93" i="14"/>
  <c r="AD93" i="14"/>
  <c r="AE93" i="14"/>
  <c r="AI93" i="14"/>
  <c r="AK93" i="14"/>
  <c r="AL93" i="14"/>
  <c r="W94" i="14"/>
  <c r="X94" i="14"/>
  <c r="AK94" i="14"/>
  <c r="AL94" i="14"/>
  <c r="W95" i="14"/>
  <c r="X95" i="14"/>
  <c r="Y95" i="14"/>
  <c r="Z95" i="14"/>
  <c r="AA95" i="14"/>
  <c r="AB95" i="14"/>
  <c r="AC95" i="14"/>
  <c r="AD95" i="14"/>
  <c r="AE95" i="14"/>
  <c r="AF95" i="14"/>
  <c r="AH95" i="14"/>
  <c r="AI95" i="14"/>
  <c r="AJ95" i="14"/>
  <c r="AK95" i="14"/>
  <c r="AL95" i="14"/>
  <c r="W96" i="14"/>
  <c r="X96" i="14"/>
  <c r="Y96" i="14"/>
  <c r="AE96" i="14"/>
  <c r="AG96" i="14"/>
  <c r="AH96" i="14"/>
  <c r="AI96" i="14"/>
  <c r="AK96" i="14"/>
  <c r="AL96" i="14"/>
  <c r="W97" i="14"/>
  <c r="X97" i="14"/>
  <c r="Y97" i="14"/>
  <c r="Z97" i="14"/>
  <c r="AA97" i="14"/>
  <c r="AB97" i="14"/>
  <c r="AC97" i="14"/>
  <c r="AD97" i="14"/>
  <c r="AE97" i="14"/>
  <c r="AF97" i="14"/>
  <c r="AG97" i="14"/>
  <c r="AH97" i="14"/>
  <c r="AI97" i="14"/>
  <c r="AJ97" i="14" s="1"/>
  <c r="AK97" i="14"/>
  <c r="AL97" i="14"/>
  <c r="W98" i="14"/>
  <c r="X98" i="14"/>
  <c r="AB98" i="14"/>
  <c r="AC98" i="14"/>
  <c r="AD98" i="14"/>
  <c r="AE98" i="14"/>
  <c r="AF98" i="14"/>
  <c r="AK98" i="14"/>
  <c r="AL98" i="14"/>
  <c r="W99" i="14"/>
  <c r="X99" i="14"/>
  <c r="AG99" i="14"/>
  <c r="AH99" i="14"/>
  <c r="AK99" i="14"/>
  <c r="AL99" i="14"/>
  <c r="W100" i="14"/>
  <c r="X100" i="14"/>
  <c r="AK100" i="14"/>
  <c r="AL100" i="14"/>
  <c r="W101" i="14"/>
  <c r="X101" i="14"/>
  <c r="Y101" i="14"/>
  <c r="Z101" i="14"/>
  <c r="AA101" i="14"/>
  <c r="AB101" i="14"/>
  <c r="AC101" i="14"/>
  <c r="AD101" i="14"/>
  <c r="AE101" i="14"/>
  <c r="AF101" i="14"/>
  <c r="AG101" i="14"/>
  <c r="AH101" i="14"/>
  <c r="AJ101" i="14"/>
  <c r="AK101" i="14"/>
  <c r="AL101" i="14"/>
  <c r="W102" i="14"/>
  <c r="X102" i="14"/>
  <c r="Y102" i="14"/>
  <c r="AA102" i="14"/>
  <c r="AB102" i="14"/>
  <c r="AC102" i="14"/>
  <c r="AD102" i="14"/>
  <c r="AF102" i="14"/>
  <c r="AG102" i="14"/>
  <c r="AH102" i="14"/>
  <c r="AK102" i="14"/>
  <c r="AL102" i="14"/>
  <c r="W103" i="14"/>
  <c r="X103" i="14"/>
  <c r="Y103" i="14"/>
  <c r="Z103" i="14"/>
  <c r="AA103" i="14"/>
  <c r="AB103" i="14"/>
  <c r="AC103" i="14"/>
  <c r="AD103" i="14"/>
  <c r="AE103" i="14"/>
  <c r="AF103" i="14"/>
  <c r="AG103" i="14"/>
  <c r="AH103" i="14"/>
  <c r="AI103" i="14"/>
  <c r="AJ103" i="14" s="1"/>
  <c r="AK103" i="14"/>
  <c r="AL103" i="14"/>
  <c r="W104" i="14"/>
  <c r="X104" i="14"/>
  <c r="Y104" i="14"/>
  <c r="Z104" i="14"/>
  <c r="AA104" i="14"/>
  <c r="AD104" i="14"/>
  <c r="AE104" i="14"/>
  <c r="AK104" i="14"/>
  <c r="AL104" i="14"/>
  <c r="W105" i="14"/>
  <c r="X105" i="14"/>
  <c r="AK105" i="14"/>
  <c r="AL105" i="14"/>
  <c r="W106" i="14"/>
  <c r="X106" i="14"/>
  <c r="AK106" i="14"/>
  <c r="AL106" i="14"/>
  <c r="W107" i="14"/>
  <c r="X107" i="14"/>
  <c r="Y107" i="14"/>
  <c r="Z107" i="14"/>
  <c r="AA107" i="14"/>
  <c r="AB107" i="14"/>
  <c r="AC107" i="14"/>
  <c r="AD107" i="14"/>
  <c r="AE107" i="14"/>
  <c r="AF107" i="14"/>
  <c r="AG107" i="14"/>
  <c r="AH107" i="14"/>
  <c r="AI107" i="14"/>
  <c r="AK107" i="14"/>
  <c r="AL107" i="14"/>
  <c r="W108" i="14"/>
  <c r="X108" i="14"/>
  <c r="Y108" i="14"/>
  <c r="Z108" i="14"/>
  <c r="AE108" i="14"/>
  <c r="AG108" i="14"/>
  <c r="AH108" i="14"/>
  <c r="AI108" i="14"/>
  <c r="AK108" i="14"/>
  <c r="AL108" i="14"/>
  <c r="W109" i="14"/>
  <c r="X109" i="14"/>
  <c r="Y109" i="14"/>
  <c r="Z109" i="14"/>
  <c r="AA109" i="14"/>
  <c r="AB109" i="14"/>
  <c r="AC109" i="14"/>
  <c r="AD109" i="14"/>
  <c r="AE109" i="14"/>
  <c r="AF109" i="14"/>
  <c r="AG109" i="14"/>
  <c r="AH109" i="14"/>
  <c r="AI109" i="14"/>
  <c r="AJ109" i="14" s="1"/>
  <c r="AK109" i="14"/>
  <c r="AL109" i="14"/>
  <c r="W110" i="14"/>
  <c r="X110" i="14"/>
  <c r="AD110" i="14"/>
  <c r="AE110" i="14"/>
  <c r="AF110" i="14"/>
  <c r="AI110" i="14"/>
  <c r="AK110" i="14"/>
  <c r="AL110" i="14"/>
  <c r="W111" i="14"/>
  <c r="X111" i="14"/>
  <c r="AF111" i="14"/>
  <c r="AH111" i="14"/>
  <c r="AI111" i="14"/>
  <c r="AK111" i="14"/>
  <c r="AL111" i="14"/>
  <c r="W112" i="14"/>
  <c r="X112" i="14"/>
  <c r="AI112" i="14"/>
  <c r="AK112" i="14"/>
  <c r="AL112" i="14"/>
  <c r="W113" i="14"/>
  <c r="X113" i="14"/>
  <c r="Y113" i="14"/>
  <c r="Z113" i="14"/>
  <c r="AA113" i="14"/>
  <c r="AB113" i="14"/>
  <c r="AJ113" i="14" s="1"/>
  <c r="AC113" i="14"/>
  <c r="AD113" i="14"/>
  <c r="AE113" i="14"/>
  <c r="AF113" i="14"/>
  <c r="AG113" i="14"/>
  <c r="AH113" i="14"/>
  <c r="AI113" i="14"/>
  <c r="AK113" i="14"/>
  <c r="AL113" i="14"/>
  <c r="W114" i="14"/>
  <c r="X114" i="14"/>
  <c r="Y114" i="14"/>
  <c r="Z114" i="14"/>
  <c r="AA114" i="14"/>
  <c r="AB114" i="14"/>
  <c r="AJ114" i="14" s="1"/>
  <c r="AG114" i="14"/>
  <c r="AI114" i="14"/>
  <c r="AK114" i="14"/>
  <c r="AL114" i="14"/>
  <c r="W115" i="14"/>
  <c r="X115" i="14"/>
  <c r="Y115" i="14"/>
  <c r="Z115" i="14"/>
  <c r="AA115" i="14"/>
  <c r="AB115" i="14"/>
  <c r="AC115" i="14"/>
  <c r="AD115" i="14"/>
  <c r="AE115" i="14"/>
  <c r="AF115" i="14"/>
  <c r="AG115" i="14"/>
  <c r="AH115" i="14"/>
  <c r="AI115" i="14"/>
  <c r="AJ115" i="14"/>
  <c r="AK115" i="14"/>
  <c r="AL115" i="14"/>
  <c r="W116" i="14"/>
  <c r="X116" i="14"/>
  <c r="AC116" i="14"/>
  <c r="AD116" i="14"/>
  <c r="AK116" i="14"/>
  <c r="AL116" i="14"/>
  <c r="W117" i="14"/>
  <c r="X117" i="14"/>
  <c r="AA117" i="14"/>
  <c r="AB117" i="14"/>
  <c r="AC117" i="14"/>
  <c r="AD117" i="14"/>
  <c r="AK117" i="14"/>
  <c r="AL117" i="14"/>
  <c r="W118" i="14"/>
  <c r="X118" i="14"/>
  <c r="AG118" i="14"/>
  <c r="AK118" i="14"/>
  <c r="AL118" i="14"/>
  <c r="W119" i="14"/>
  <c r="X119" i="14"/>
  <c r="Y119" i="14"/>
  <c r="Z119" i="14"/>
  <c r="AA119" i="14"/>
  <c r="AB119" i="14"/>
  <c r="AC119" i="14"/>
  <c r="AD119" i="14"/>
  <c r="AE119" i="14"/>
  <c r="AF119" i="14"/>
  <c r="AG119" i="14"/>
  <c r="AH119" i="14"/>
  <c r="AI119" i="14"/>
  <c r="AJ119" i="14" s="1"/>
  <c r="AK119" i="14"/>
  <c r="AL119" i="14"/>
  <c r="W120" i="14"/>
  <c r="X120" i="14"/>
  <c r="Y120" i="14"/>
  <c r="Z120" i="14"/>
  <c r="AA120" i="14"/>
  <c r="AB120" i="14"/>
  <c r="AJ120" i="14" s="1"/>
  <c r="AC120" i="14"/>
  <c r="AD120" i="14"/>
  <c r="AE120" i="14"/>
  <c r="AI120" i="14"/>
  <c r="AK120" i="14"/>
  <c r="AL120" i="14"/>
  <c r="W121" i="14"/>
  <c r="X121" i="14"/>
  <c r="Y121" i="14"/>
  <c r="Z121" i="14"/>
  <c r="AA121" i="14"/>
  <c r="AB121" i="14"/>
  <c r="AJ121" i="14" s="1"/>
  <c r="AC121" i="14"/>
  <c r="AD121" i="14"/>
  <c r="AE121" i="14"/>
  <c r="AF121" i="14"/>
  <c r="AG121" i="14"/>
  <c r="AH121" i="14"/>
  <c r="AI121" i="14"/>
  <c r="AK121" i="14"/>
  <c r="AL121" i="14"/>
  <c r="W122" i="14"/>
  <c r="X122" i="14"/>
  <c r="AI122" i="14"/>
  <c r="AK122" i="14"/>
  <c r="AL122" i="14"/>
  <c r="W123" i="14"/>
  <c r="X123" i="14"/>
  <c r="AI123" i="14"/>
  <c r="AK123" i="14"/>
  <c r="AL123" i="14"/>
  <c r="W124" i="14"/>
  <c r="X124" i="14"/>
  <c r="AK124" i="14"/>
  <c r="AL124" i="14"/>
  <c r="W125" i="14"/>
  <c r="X125" i="14"/>
  <c r="Y125" i="14"/>
  <c r="Z125" i="14"/>
  <c r="AA125" i="14"/>
  <c r="AB125" i="14"/>
  <c r="AJ125" i="14" s="1"/>
  <c r="AC125" i="14"/>
  <c r="AD125" i="14"/>
  <c r="AE125" i="14"/>
  <c r="AF125" i="14"/>
  <c r="AG125" i="14"/>
  <c r="AH125" i="14"/>
  <c r="AI125" i="14"/>
  <c r="AK125" i="14"/>
  <c r="AL125" i="14"/>
  <c r="W126" i="14"/>
  <c r="X126" i="14"/>
  <c r="Y126" i="14"/>
  <c r="Z126" i="14"/>
  <c r="AB126" i="14"/>
  <c r="AC126" i="14"/>
  <c r="AD126" i="14"/>
  <c r="AE126" i="14"/>
  <c r="AF126" i="14"/>
  <c r="AG126" i="14"/>
  <c r="AI126" i="14"/>
  <c r="AK126" i="14"/>
  <c r="AL126" i="14"/>
  <c r="W127" i="14"/>
  <c r="X127" i="14"/>
  <c r="Y127" i="14"/>
  <c r="Z127" i="14"/>
  <c r="AA127" i="14"/>
  <c r="AB127" i="14"/>
  <c r="AJ127" i="14" s="1"/>
  <c r="AC127" i="14"/>
  <c r="AD127" i="14"/>
  <c r="AE127" i="14"/>
  <c r="AF127" i="14"/>
  <c r="AG127" i="14"/>
  <c r="AH127" i="14"/>
  <c r="AI127" i="14"/>
  <c r="AK127" i="14"/>
  <c r="AL127" i="14"/>
  <c r="W128" i="14"/>
  <c r="X128" i="14"/>
  <c r="Y128" i="14"/>
  <c r="Z128" i="14"/>
  <c r="AB128" i="14"/>
  <c r="AK128" i="14"/>
  <c r="AL128" i="14"/>
  <c r="W129" i="14"/>
  <c r="X129" i="14"/>
  <c r="Y129" i="14"/>
  <c r="Z129" i="14"/>
  <c r="AA129" i="14"/>
  <c r="AK129" i="14"/>
  <c r="AL129" i="14"/>
  <c r="W130" i="14"/>
  <c r="X130" i="14"/>
  <c r="Z130" i="14"/>
  <c r="AK130" i="14"/>
  <c r="AL130" i="14"/>
  <c r="W131" i="14"/>
  <c r="X131" i="14"/>
  <c r="Y131" i="14"/>
  <c r="Z131" i="14"/>
  <c r="AA131" i="14"/>
  <c r="AB131" i="14"/>
  <c r="AC131" i="14"/>
  <c r="AD131" i="14"/>
  <c r="AE131" i="14"/>
  <c r="AF131" i="14"/>
  <c r="AG131" i="14"/>
  <c r="AH131" i="14"/>
  <c r="AI131" i="14"/>
  <c r="AJ131" i="14" s="1"/>
  <c r="AK131" i="14"/>
  <c r="AL131" i="14"/>
  <c r="W132" i="14"/>
  <c r="X132" i="14"/>
  <c r="Y132" i="14"/>
  <c r="Z132" i="14"/>
  <c r="AA132" i="14"/>
  <c r="AB132" i="14"/>
  <c r="AC132" i="14"/>
  <c r="AD132" i="14"/>
  <c r="AE132" i="14"/>
  <c r="AF132" i="14"/>
  <c r="AH132" i="14"/>
  <c r="AI132" i="14"/>
  <c r="AK132" i="14"/>
  <c r="AL132" i="14"/>
  <c r="W133" i="14"/>
  <c r="X133" i="14"/>
  <c r="Y133" i="14"/>
  <c r="Z133" i="14"/>
  <c r="AA133" i="14"/>
  <c r="AB133" i="14"/>
  <c r="AC133" i="14"/>
  <c r="AD133" i="14"/>
  <c r="AE133" i="14"/>
  <c r="AF133" i="14"/>
  <c r="AG133" i="14"/>
  <c r="AH133" i="14"/>
  <c r="AI133" i="14"/>
  <c r="AK133" i="14"/>
  <c r="AL133" i="14"/>
  <c r="W134" i="14"/>
  <c r="X134" i="14"/>
  <c r="AD134" i="14"/>
  <c r="AE134" i="14"/>
  <c r="AF134" i="14"/>
  <c r="AG134" i="14"/>
  <c r="AH134" i="14"/>
  <c r="AI134" i="14"/>
  <c r="AK134" i="14"/>
  <c r="AL134" i="14"/>
  <c r="W135" i="14"/>
  <c r="X135" i="14"/>
  <c r="AC135" i="14"/>
  <c r="AD135" i="14"/>
  <c r="AE135" i="14"/>
  <c r="AF135" i="14"/>
  <c r="AK135" i="14"/>
  <c r="AL135" i="14"/>
  <c r="W136" i="14"/>
  <c r="X136" i="14"/>
  <c r="AD136" i="14"/>
  <c r="AK136" i="14"/>
  <c r="AL136" i="14"/>
  <c r="W137" i="14"/>
  <c r="X137" i="14"/>
  <c r="Y137" i="14"/>
  <c r="Z137" i="14"/>
  <c r="AA137" i="14"/>
  <c r="AB137" i="14"/>
  <c r="AJ137" i="14" s="1"/>
  <c r="AC137" i="14"/>
  <c r="AD137" i="14"/>
  <c r="AE137" i="14"/>
  <c r="AF137" i="14"/>
  <c r="AG137" i="14"/>
  <c r="AH137" i="14"/>
  <c r="AI137" i="14"/>
  <c r="AK137" i="14"/>
  <c r="AL137" i="14"/>
  <c r="W138" i="14"/>
  <c r="X138" i="14"/>
  <c r="Y138" i="14"/>
  <c r="AB138" i="14"/>
  <c r="AC138" i="14"/>
  <c r="AD138" i="14"/>
  <c r="AE138" i="14"/>
  <c r="AF138" i="14"/>
  <c r="AG138" i="14"/>
  <c r="AH138" i="14"/>
  <c r="AI138" i="14"/>
  <c r="AK138" i="14"/>
  <c r="AL138" i="14"/>
  <c r="W139" i="14"/>
  <c r="X139" i="14"/>
  <c r="Y139" i="14"/>
  <c r="Z139" i="14"/>
  <c r="AA139" i="14"/>
  <c r="AB139" i="14"/>
  <c r="AJ139" i="14" s="1"/>
  <c r="AC139" i="14"/>
  <c r="AD139" i="14"/>
  <c r="AE139" i="14"/>
  <c r="AF139" i="14"/>
  <c r="AG139" i="14"/>
  <c r="AH139" i="14"/>
  <c r="AI139" i="14"/>
  <c r="AK139" i="14"/>
  <c r="AL139" i="14"/>
  <c r="W140" i="14"/>
  <c r="X140" i="14"/>
  <c r="AC140" i="14"/>
  <c r="AD140" i="14"/>
  <c r="AI140" i="14"/>
  <c r="AK140" i="14"/>
  <c r="AL140" i="14"/>
  <c r="W141" i="14"/>
  <c r="X141" i="14"/>
  <c r="AI141" i="14"/>
  <c r="AK141" i="14"/>
  <c r="AL141" i="14"/>
  <c r="W142" i="14"/>
  <c r="X142" i="14"/>
  <c r="AK142" i="14"/>
  <c r="AL142" i="14"/>
  <c r="W143" i="14"/>
  <c r="X143" i="14"/>
  <c r="Y143" i="14"/>
  <c r="Z143" i="14"/>
  <c r="AA143" i="14"/>
  <c r="AB143" i="14"/>
  <c r="AJ143" i="14" s="1"/>
  <c r="AC143" i="14"/>
  <c r="AD143" i="14"/>
  <c r="AE143" i="14"/>
  <c r="AF143" i="14"/>
  <c r="AG143" i="14"/>
  <c r="AH143" i="14"/>
  <c r="AI143" i="14"/>
  <c r="AK143" i="14"/>
  <c r="AL143" i="14"/>
  <c r="W144" i="14"/>
  <c r="X144" i="14"/>
  <c r="Y144" i="14"/>
  <c r="Z144" i="14"/>
  <c r="AA144" i="14"/>
  <c r="AC144" i="14"/>
  <c r="AD144" i="14"/>
  <c r="AE144" i="14"/>
  <c r="AF144" i="14"/>
  <c r="AH144" i="14"/>
  <c r="AI144" i="14"/>
  <c r="AK144" i="14"/>
  <c r="AL144" i="14"/>
  <c r="W145" i="14"/>
  <c r="X145" i="14"/>
  <c r="Y145" i="14"/>
  <c r="Z145" i="14"/>
  <c r="AA145" i="14"/>
  <c r="AB145" i="14"/>
  <c r="AJ145" i="14" s="1"/>
  <c r="AC145" i="14"/>
  <c r="AD145" i="14"/>
  <c r="AE145" i="14"/>
  <c r="AF145" i="14"/>
  <c r="AG145" i="14"/>
  <c r="AH145" i="14"/>
  <c r="AI145" i="14"/>
  <c r="AK145" i="14"/>
  <c r="AL145" i="14"/>
  <c r="W146" i="14"/>
  <c r="X146" i="14"/>
  <c r="AB146" i="14"/>
  <c r="AC146" i="14"/>
  <c r="AD146" i="14"/>
  <c r="AK146" i="14"/>
  <c r="AL146" i="14"/>
  <c r="W147" i="14"/>
  <c r="X147" i="14"/>
  <c r="Y147" i="14"/>
  <c r="Z147" i="14"/>
  <c r="AA147" i="14"/>
  <c r="AK147" i="14"/>
  <c r="AL147" i="14"/>
  <c r="W148" i="14"/>
  <c r="X148" i="14"/>
  <c r="AK148" i="14"/>
  <c r="AL148" i="14"/>
  <c r="W149" i="14"/>
  <c r="X149" i="14"/>
  <c r="Y149" i="14"/>
  <c r="Z149" i="14"/>
  <c r="AA149" i="14"/>
  <c r="AB149" i="14"/>
  <c r="AC149" i="14"/>
  <c r="AD149" i="14"/>
  <c r="AE149" i="14"/>
  <c r="AF149" i="14"/>
  <c r="AG149" i="14"/>
  <c r="AH149" i="14"/>
  <c r="AI149" i="14"/>
  <c r="AJ149" i="14"/>
  <c r="AK149" i="14"/>
  <c r="AL149" i="14"/>
  <c r="W150" i="14"/>
  <c r="X150" i="14"/>
  <c r="Y150" i="14"/>
  <c r="AA150" i="14"/>
  <c r="AB150" i="14"/>
  <c r="AC150" i="14"/>
  <c r="AE150" i="14"/>
  <c r="AF150" i="14"/>
  <c r="AG150" i="14"/>
  <c r="AH150" i="14"/>
  <c r="AI150" i="14"/>
  <c r="AK150" i="14"/>
  <c r="AL150" i="14"/>
  <c r="W151" i="14"/>
  <c r="X151" i="14"/>
  <c r="Y151" i="14"/>
  <c r="Z151" i="14"/>
  <c r="AA151" i="14"/>
  <c r="AB151" i="14"/>
  <c r="AJ151" i="14" s="1"/>
  <c r="AC151" i="14"/>
  <c r="AD151" i="14"/>
  <c r="AE151" i="14"/>
  <c r="AF151" i="14"/>
  <c r="AG151" i="14"/>
  <c r="AH151" i="14"/>
  <c r="AI151" i="14"/>
  <c r="AK151" i="14"/>
  <c r="AL151" i="14"/>
  <c r="W152" i="14"/>
  <c r="X152" i="14"/>
  <c r="Y152" i="14"/>
  <c r="Z152" i="14"/>
  <c r="AA152" i="14"/>
  <c r="AB152" i="14"/>
  <c r="AC152" i="14"/>
  <c r="AD152" i="14"/>
  <c r="AK152" i="14"/>
  <c r="AL152" i="14"/>
  <c r="W153" i="14"/>
  <c r="X153" i="14"/>
  <c r="AA153" i="14"/>
  <c r="AE153" i="14"/>
  <c r="AF153" i="14"/>
  <c r="AG153" i="14"/>
  <c r="AK153" i="14"/>
  <c r="AL153" i="14"/>
  <c r="W154" i="14"/>
  <c r="X154" i="14"/>
  <c r="AG154" i="14"/>
  <c r="AK154" i="14"/>
  <c r="AL154" i="14"/>
  <c r="W155" i="14"/>
  <c r="X155" i="14"/>
  <c r="Y155" i="14"/>
  <c r="Z155" i="14"/>
  <c r="AA155" i="14"/>
  <c r="AB155" i="14"/>
  <c r="AJ155" i="14" s="1"/>
  <c r="AC155" i="14"/>
  <c r="AD155" i="14"/>
  <c r="AE155" i="14"/>
  <c r="AF155" i="14"/>
  <c r="AG155" i="14"/>
  <c r="AH155" i="14"/>
  <c r="AI155" i="14"/>
  <c r="AK155" i="14"/>
  <c r="AL155" i="14"/>
  <c r="W156" i="14"/>
  <c r="X156" i="14"/>
  <c r="Y156" i="14"/>
  <c r="Z156" i="14"/>
  <c r="AA156" i="14"/>
  <c r="AB156" i="14"/>
  <c r="AC156" i="14"/>
  <c r="AE156" i="14"/>
  <c r="AF156" i="14"/>
  <c r="AG156" i="14"/>
  <c r="AH156" i="14"/>
  <c r="AI156" i="14"/>
  <c r="AK156" i="14"/>
  <c r="AL156" i="14"/>
  <c r="W157" i="14"/>
  <c r="X157" i="14"/>
  <c r="Y157" i="14"/>
  <c r="Z157" i="14"/>
  <c r="AA157" i="14"/>
  <c r="AB157" i="14"/>
  <c r="AC157" i="14"/>
  <c r="AD157" i="14"/>
  <c r="AE157" i="14"/>
  <c r="AF157" i="14"/>
  <c r="AG157" i="14"/>
  <c r="AH157" i="14"/>
  <c r="AI157" i="14"/>
  <c r="AJ157" i="14" s="1"/>
  <c r="AK157" i="14"/>
  <c r="AL157" i="14"/>
  <c r="W158" i="14"/>
  <c r="X158" i="14"/>
  <c r="Z158" i="14"/>
  <c r="AA158" i="14"/>
  <c r="AB158" i="14"/>
  <c r="AC158" i="14"/>
  <c r="AD158" i="14"/>
  <c r="AE158" i="14"/>
  <c r="AK158" i="14"/>
  <c r="AL158" i="14"/>
  <c r="W159" i="14"/>
  <c r="X159" i="14"/>
  <c r="AA159" i="14"/>
  <c r="AB159" i="14"/>
  <c r="AC159" i="14"/>
  <c r="AG159" i="14"/>
  <c r="AK159" i="14"/>
  <c r="AL159" i="14"/>
  <c r="W160" i="14"/>
  <c r="X160" i="14"/>
  <c r="AK160" i="14"/>
  <c r="AL160" i="14"/>
  <c r="W161" i="14"/>
  <c r="X161" i="14"/>
  <c r="Y161" i="14"/>
  <c r="Z161" i="14"/>
  <c r="AA161" i="14"/>
  <c r="AB161" i="14"/>
  <c r="AJ161" i="14" s="1"/>
  <c r="AC161" i="14"/>
  <c r="AD161" i="14"/>
  <c r="AE161" i="14"/>
  <c r="AF161" i="14"/>
  <c r="AG161" i="14"/>
  <c r="AH161" i="14"/>
  <c r="AI161" i="14"/>
  <c r="AK161" i="14"/>
  <c r="AL161" i="14"/>
  <c r="W162" i="14"/>
  <c r="X162" i="14"/>
  <c r="Y162" i="14"/>
  <c r="Z162" i="14"/>
  <c r="AA162" i="14"/>
  <c r="AB162" i="14"/>
  <c r="AC162" i="14"/>
  <c r="AD162" i="14"/>
  <c r="AE162" i="14"/>
  <c r="AG162" i="14"/>
  <c r="AH162" i="14"/>
  <c r="AI162" i="14"/>
  <c r="AK162" i="14"/>
  <c r="AL162" i="14"/>
  <c r="W163" i="14"/>
  <c r="X163" i="14"/>
  <c r="Y163" i="14"/>
  <c r="Z163" i="14"/>
  <c r="AA163" i="14"/>
  <c r="AB163" i="14"/>
  <c r="AC163" i="14"/>
  <c r="AD163" i="14"/>
  <c r="AE163" i="14"/>
  <c r="AF163" i="14"/>
  <c r="AG163" i="14"/>
  <c r="AH163" i="14"/>
  <c r="AI163" i="14"/>
  <c r="AJ163" i="14"/>
  <c r="AK163" i="14"/>
  <c r="AL163" i="14"/>
  <c r="W164" i="14"/>
  <c r="X164" i="14"/>
  <c r="AC164" i="14"/>
  <c r="AD164" i="14"/>
  <c r="AE164" i="14"/>
  <c r="AF164" i="14"/>
  <c r="AG164" i="14"/>
  <c r="AH164" i="14"/>
  <c r="AK164" i="14"/>
  <c r="AL164" i="14"/>
  <c r="W165" i="14"/>
  <c r="X165" i="14"/>
  <c r="AB165" i="14"/>
  <c r="AC165" i="14"/>
  <c r="AD165" i="14"/>
  <c r="AE165" i="14"/>
  <c r="AK165" i="14"/>
  <c r="AL165" i="14"/>
  <c r="W166" i="14"/>
  <c r="X166" i="14"/>
  <c r="AK166" i="14"/>
  <c r="AL166" i="14"/>
  <c r="W167" i="14"/>
  <c r="X167" i="14"/>
  <c r="Y167" i="14"/>
  <c r="Z167" i="14"/>
  <c r="AA167" i="14"/>
  <c r="AB167" i="14"/>
  <c r="AJ167" i="14" s="1"/>
  <c r="AC167" i="14"/>
  <c r="AD167" i="14"/>
  <c r="AE167" i="14"/>
  <c r="AF167" i="14"/>
  <c r="AG167" i="14"/>
  <c r="AH167" i="14"/>
  <c r="AI167" i="14"/>
  <c r="AK167" i="14"/>
  <c r="AL167" i="14"/>
  <c r="W168" i="14"/>
  <c r="X168" i="14"/>
  <c r="Y168" i="14"/>
  <c r="Z168" i="14"/>
  <c r="AA168" i="14"/>
  <c r="AB168" i="14"/>
  <c r="AJ168" i="14" s="1"/>
  <c r="AC168" i="14"/>
  <c r="AD168" i="14"/>
  <c r="AE168" i="14"/>
  <c r="AF168" i="14"/>
  <c r="AG168" i="14"/>
  <c r="AI168" i="14"/>
  <c r="AK168" i="14"/>
  <c r="AL168" i="14"/>
  <c r="W169" i="14"/>
  <c r="X169" i="14"/>
  <c r="Y169" i="14"/>
  <c r="Z169" i="14"/>
  <c r="AA169" i="14"/>
  <c r="AB169" i="14"/>
  <c r="AC169" i="14"/>
  <c r="AD169" i="14"/>
  <c r="AE169" i="14"/>
  <c r="AF169" i="14"/>
  <c r="AG169" i="14"/>
  <c r="AH169" i="14"/>
  <c r="AI169" i="14"/>
  <c r="AJ169" i="14"/>
  <c r="AK169" i="14"/>
  <c r="AL169" i="14"/>
  <c r="W170" i="14"/>
  <c r="X170" i="14"/>
  <c r="AD170" i="14"/>
  <c r="AE170" i="14"/>
  <c r="AF170" i="14"/>
  <c r="AG170" i="14"/>
  <c r="AH170" i="14"/>
  <c r="AI170" i="14"/>
  <c r="AK170" i="14"/>
  <c r="AL170" i="14"/>
  <c r="W171" i="14"/>
  <c r="X171" i="14"/>
  <c r="AB171" i="14"/>
  <c r="AC171" i="14"/>
  <c r="AD171" i="14"/>
  <c r="AE171" i="14"/>
  <c r="AK171" i="14"/>
  <c r="AL171" i="14"/>
  <c r="W172" i="14"/>
  <c r="X172" i="14"/>
  <c r="AK172" i="14"/>
  <c r="AL172" i="14"/>
  <c r="W173" i="14"/>
  <c r="X173" i="14"/>
  <c r="Y173" i="14"/>
  <c r="Z173" i="14"/>
  <c r="AA173" i="14"/>
  <c r="AB173" i="14"/>
  <c r="AC173" i="14"/>
  <c r="AD173" i="14"/>
  <c r="AE173" i="14"/>
  <c r="AF173" i="14"/>
  <c r="AG173" i="14"/>
  <c r="AH173" i="14"/>
  <c r="AI173" i="14"/>
  <c r="AJ173" i="14"/>
  <c r="AK173" i="14"/>
  <c r="AL173" i="14"/>
  <c r="W174" i="14"/>
  <c r="X174" i="14"/>
  <c r="Y174" i="14"/>
  <c r="Z174" i="14"/>
  <c r="AA174" i="14"/>
  <c r="AB174" i="14"/>
  <c r="AJ174" i="14" s="1"/>
  <c r="AC174" i="14"/>
  <c r="AD174" i="14"/>
  <c r="AE174" i="14"/>
  <c r="AF174" i="14"/>
  <c r="AG174" i="14"/>
  <c r="AH174" i="14"/>
  <c r="AI174" i="14"/>
  <c r="AK174" i="14"/>
  <c r="AL174" i="14"/>
  <c r="W175" i="14"/>
  <c r="X175" i="14"/>
  <c r="Y175" i="14"/>
  <c r="Z175" i="14"/>
  <c r="AA175" i="14"/>
  <c r="AB175" i="14"/>
  <c r="AJ175" i="14" s="1"/>
  <c r="AC175" i="14"/>
  <c r="AD175" i="14"/>
  <c r="AE175" i="14"/>
  <c r="AF175" i="14"/>
  <c r="AG175" i="14"/>
  <c r="AH175" i="14"/>
  <c r="AI175" i="14"/>
  <c r="AK175" i="14"/>
  <c r="AL175" i="14"/>
  <c r="W176" i="14"/>
  <c r="X176" i="14"/>
  <c r="Y176" i="14"/>
  <c r="Z176" i="14"/>
  <c r="AA176" i="14"/>
  <c r="AE176" i="14"/>
  <c r="AF176" i="14"/>
  <c r="AG176" i="14"/>
  <c r="AK176" i="14"/>
  <c r="AL176" i="14"/>
  <c r="W177" i="14"/>
  <c r="X177" i="14"/>
  <c r="AB177" i="14"/>
  <c r="AC177" i="14"/>
  <c r="AD177" i="14"/>
  <c r="AE177" i="14"/>
  <c r="AK177" i="14"/>
  <c r="AL177" i="14"/>
  <c r="W178" i="14"/>
  <c r="X178" i="14"/>
  <c r="AK178" i="14"/>
  <c r="AL178" i="14"/>
  <c r="W179" i="14"/>
  <c r="X179" i="14"/>
  <c r="Y179" i="14"/>
  <c r="Z179" i="14"/>
  <c r="AA179" i="14"/>
  <c r="AB179" i="14"/>
  <c r="AC179" i="14"/>
  <c r="AD179" i="14"/>
  <c r="AE179" i="14"/>
  <c r="AF179" i="14"/>
  <c r="AG179" i="14"/>
  <c r="AH179" i="14"/>
  <c r="AI179" i="14"/>
  <c r="AJ179" i="14"/>
  <c r="AK179" i="14"/>
  <c r="AL179" i="14"/>
  <c r="W180" i="14"/>
  <c r="X180" i="14"/>
  <c r="Y180" i="14"/>
  <c r="AA180" i="14"/>
  <c r="AB180" i="14"/>
  <c r="AC180" i="14"/>
  <c r="AD180" i="14"/>
  <c r="AE180" i="14"/>
  <c r="AF180" i="14"/>
  <c r="AG180" i="14"/>
  <c r="AH180" i="14"/>
  <c r="AI180" i="14"/>
  <c r="AK180" i="14"/>
  <c r="AL180" i="14"/>
  <c r="W181" i="14"/>
  <c r="X181" i="14"/>
  <c r="Y181" i="14"/>
  <c r="Z181" i="14"/>
  <c r="AA181" i="14"/>
  <c r="AB181" i="14"/>
  <c r="AJ181" i="14" s="1"/>
  <c r="AC181" i="14"/>
  <c r="AD181" i="14"/>
  <c r="AE181" i="14"/>
  <c r="AF181" i="14"/>
  <c r="AG181" i="14"/>
  <c r="AH181" i="14"/>
  <c r="AI181" i="14"/>
  <c r="AK181" i="14"/>
  <c r="AL181" i="14"/>
  <c r="W182" i="14"/>
  <c r="X182" i="14"/>
  <c r="Y182" i="14"/>
  <c r="Z182" i="14"/>
  <c r="AA182" i="14"/>
  <c r="AB182" i="14"/>
  <c r="AC182" i="14"/>
  <c r="AG182" i="14"/>
  <c r="AK182" i="14"/>
  <c r="AL182" i="14"/>
  <c r="W183" i="14"/>
  <c r="X183" i="14"/>
  <c r="AC183" i="14"/>
  <c r="AD183" i="14"/>
  <c r="AE183" i="14"/>
  <c r="AF183" i="14"/>
  <c r="AK183" i="14"/>
  <c r="AL183" i="14"/>
  <c r="W184" i="14"/>
  <c r="X184" i="14"/>
  <c r="AB184" i="14"/>
  <c r="AC184" i="14"/>
  <c r="AK184" i="14"/>
  <c r="AL184" i="14"/>
  <c r="W185" i="14"/>
  <c r="X185" i="14"/>
  <c r="Y185" i="14"/>
  <c r="Z185" i="14"/>
  <c r="AA185" i="14"/>
  <c r="AB185" i="14"/>
  <c r="AJ185" i="14" s="1"/>
  <c r="AC185" i="14"/>
  <c r="AD185" i="14"/>
  <c r="AE185" i="14"/>
  <c r="AF185" i="14"/>
  <c r="AG185" i="14"/>
  <c r="AH185" i="14"/>
  <c r="AI185" i="14"/>
  <c r="AK185" i="14"/>
  <c r="AL185" i="14"/>
  <c r="W186" i="14"/>
  <c r="X186" i="14"/>
  <c r="Y186" i="14"/>
  <c r="Z186" i="14"/>
  <c r="AA186" i="14"/>
  <c r="AC186" i="14"/>
  <c r="AD186" i="14"/>
  <c r="AE186" i="14"/>
  <c r="AF186" i="14"/>
  <c r="AG186" i="14"/>
  <c r="AH186" i="14"/>
  <c r="AI186" i="14"/>
  <c r="AK186" i="14"/>
  <c r="AL186" i="14"/>
  <c r="W187" i="14"/>
  <c r="X187" i="14"/>
  <c r="Y187" i="14"/>
  <c r="Z187" i="14"/>
  <c r="AA187" i="14"/>
  <c r="AB187" i="14"/>
  <c r="AJ187" i="14" s="1"/>
  <c r="AC187" i="14"/>
  <c r="AD187" i="14"/>
  <c r="AE187" i="14"/>
  <c r="AF187" i="14"/>
  <c r="AG187" i="14"/>
  <c r="AH187" i="14"/>
  <c r="AI187" i="14"/>
  <c r="AK187" i="14"/>
  <c r="AL187" i="14"/>
  <c r="W188" i="14"/>
  <c r="X188" i="14"/>
  <c r="Z188" i="14"/>
  <c r="AA188" i="14"/>
  <c r="AB188" i="14"/>
  <c r="AC188" i="14"/>
  <c r="AD188" i="14"/>
  <c r="AE188" i="14"/>
  <c r="AK188" i="14"/>
  <c r="AL188" i="14"/>
  <c r="W189" i="14"/>
  <c r="X189" i="14"/>
  <c r="AA189" i="14"/>
  <c r="AE189" i="14"/>
  <c r="AF189" i="14"/>
  <c r="AG189" i="14"/>
  <c r="AK189" i="14"/>
  <c r="AL189" i="14"/>
  <c r="W190" i="14"/>
  <c r="X190" i="14"/>
  <c r="AK190" i="14"/>
  <c r="AL190" i="14"/>
  <c r="W191" i="14"/>
  <c r="X191" i="14"/>
  <c r="Y191" i="14"/>
  <c r="Z191" i="14"/>
  <c r="AA191" i="14"/>
  <c r="AB191" i="14"/>
  <c r="AJ191" i="14" s="1"/>
  <c r="AC191" i="14"/>
  <c r="AD191" i="14"/>
  <c r="AE191" i="14"/>
  <c r="AF191" i="14"/>
  <c r="AG191" i="14"/>
  <c r="AH191" i="14"/>
  <c r="AI191" i="14"/>
  <c r="AK191" i="14"/>
  <c r="AL191" i="14"/>
  <c r="W192" i="14"/>
  <c r="X192" i="14"/>
  <c r="Y192" i="14"/>
  <c r="Z192" i="14"/>
  <c r="AA192" i="14"/>
  <c r="AB192" i="14"/>
  <c r="AC192" i="14"/>
  <c r="AE192" i="14"/>
  <c r="AF192" i="14"/>
  <c r="AG192" i="14"/>
  <c r="AH192" i="14"/>
  <c r="AI192" i="14"/>
  <c r="AK192" i="14"/>
  <c r="AL192" i="14"/>
  <c r="W193" i="14"/>
  <c r="X193" i="14"/>
  <c r="Y193" i="14"/>
  <c r="Z193" i="14"/>
  <c r="AA193" i="14"/>
  <c r="AB193" i="14"/>
  <c r="AC193" i="14"/>
  <c r="AD193" i="14"/>
  <c r="AE193" i="14"/>
  <c r="AF193" i="14"/>
  <c r="AG193" i="14"/>
  <c r="AH193" i="14"/>
  <c r="AI193" i="14"/>
  <c r="AK193" i="14"/>
  <c r="AL193" i="14"/>
  <c r="W194" i="14"/>
  <c r="X194" i="14"/>
  <c r="AB194" i="14"/>
  <c r="AC194" i="14"/>
  <c r="AD194" i="14"/>
  <c r="AE194" i="14"/>
  <c r="AF194" i="14"/>
  <c r="AG194" i="14"/>
  <c r="AK194" i="14"/>
  <c r="AL194" i="14"/>
  <c r="W195" i="14"/>
  <c r="X195" i="14"/>
  <c r="AB195" i="14"/>
  <c r="AC195" i="14"/>
  <c r="AD195" i="14"/>
  <c r="AH195" i="14"/>
  <c r="AK195" i="14"/>
  <c r="AL195" i="14"/>
  <c r="W196" i="14"/>
  <c r="X196" i="14"/>
  <c r="AK196" i="14"/>
  <c r="AL196" i="14"/>
  <c r="W197" i="14"/>
  <c r="X197" i="14"/>
  <c r="Y197" i="14"/>
  <c r="Z197" i="14"/>
  <c r="AA197" i="14"/>
  <c r="AB197" i="14"/>
  <c r="AJ197" i="14" s="1"/>
  <c r="AC197" i="14"/>
  <c r="AD197" i="14"/>
  <c r="AE197" i="14"/>
  <c r="AF197" i="14"/>
  <c r="AG197" i="14"/>
  <c r="AH197" i="14"/>
  <c r="AI197" i="14"/>
  <c r="AK197" i="14"/>
  <c r="AL197" i="14"/>
  <c r="W198" i="14"/>
  <c r="X198" i="14"/>
  <c r="Y198" i="14"/>
  <c r="Z198" i="14"/>
  <c r="AA198" i="14"/>
  <c r="AB198" i="14"/>
  <c r="AC198" i="14"/>
  <c r="AD198" i="14"/>
  <c r="AE198" i="14"/>
  <c r="AF198" i="14"/>
  <c r="AH198" i="14"/>
  <c r="AI198" i="14"/>
  <c r="AK198" i="14"/>
  <c r="AL198" i="14"/>
  <c r="W199" i="14"/>
  <c r="X199" i="14"/>
  <c r="Y199" i="14"/>
  <c r="Z199" i="14"/>
  <c r="AA199" i="14"/>
  <c r="AB199" i="14"/>
  <c r="AC199" i="14"/>
  <c r="AD199" i="14"/>
  <c r="AE199" i="14"/>
  <c r="AF199" i="14"/>
  <c r="AG199" i="14"/>
  <c r="AH199" i="14"/>
  <c r="AI199" i="14"/>
  <c r="AJ199" i="14"/>
  <c r="AK199" i="14"/>
  <c r="AL199" i="14"/>
  <c r="W200" i="14"/>
  <c r="X200" i="14"/>
  <c r="AE200" i="14"/>
  <c r="AF200" i="14"/>
  <c r="AG200" i="14"/>
  <c r="AH200" i="14"/>
  <c r="AI200" i="14"/>
  <c r="AK200" i="14"/>
  <c r="AL200" i="14"/>
  <c r="W201" i="14"/>
  <c r="X201" i="14"/>
  <c r="AC201" i="14"/>
  <c r="AD201" i="14"/>
  <c r="AE201" i="14"/>
  <c r="AF201" i="14"/>
  <c r="AK201" i="14"/>
  <c r="AL201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H1" i="14"/>
  <c r="R2" i="9"/>
  <c r="Q2" i="9"/>
  <c r="AJ133" i="14" l="1"/>
  <c r="AD70" i="14"/>
  <c r="AF46" i="14"/>
  <c r="AJ128" i="14"/>
  <c r="AJ184" i="14"/>
  <c r="AJ159" i="14"/>
  <c r="AJ146" i="14"/>
  <c r="AJ14" i="14"/>
  <c r="AB196" i="14"/>
  <c r="AJ196" i="14" s="1"/>
  <c r="AC196" i="14"/>
  <c r="AD196" i="14"/>
  <c r="AI196" i="14"/>
  <c r="Y196" i="14"/>
  <c r="Z196" i="14"/>
  <c r="AA196" i="14"/>
  <c r="AE196" i="14"/>
  <c r="Y190" i="14"/>
  <c r="Z190" i="14"/>
  <c r="AA190" i="14"/>
  <c r="AH190" i="14"/>
  <c r="AI190" i="14"/>
  <c r="AB190" i="14"/>
  <c r="AJ190" i="14" s="1"/>
  <c r="AC190" i="14"/>
  <c r="AD190" i="14"/>
  <c r="AI184" i="14"/>
  <c r="Y184" i="14"/>
  <c r="AE184" i="14"/>
  <c r="AF184" i="14"/>
  <c r="AG184" i="14"/>
  <c r="AH184" i="14"/>
  <c r="Z184" i="14"/>
  <c r="AA184" i="14"/>
  <c r="AG178" i="14"/>
  <c r="AH178" i="14"/>
  <c r="AI178" i="14"/>
  <c r="AC178" i="14"/>
  <c r="AD178" i="14"/>
  <c r="AE178" i="14"/>
  <c r="AF178" i="14"/>
  <c r="Y178" i="14"/>
  <c r="AE172" i="14"/>
  <c r="AF172" i="14"/>
  <c r="AG172" i="14"/>
  <c r="AH172" i="14"/>
  <c r="AI172" i="14"/>
  <c r="Y172" i="14"/>
  <c r="Z172" i="14"/>
  <c r="AA172" i="14"/>
  <c r="AC166" i="14"/>
  <c r="AD166" i="14"/>
  <c r="AE166" i="14"/>
  <c r="AI166" i="14"/>
  <c r="Y166" i="14"/>
  <c r="Z166" i="14"/>
  <c r="AA166" i="14"/>
  <c r="AB166" i="14"/>
  <c r="AJ166" i="14" s="1"/>
  <c r="AA160" i="14"/>
  <c r="AB160" i="14"/>
  <c r="AJ160" i="14" s="1"/>
  <c r="AC160" i="14"/>
  <c r="AH160" i="14"/>
  <c r="AI160" i="14"/>
  <c r="Y160" i="14"/>
  <c r="Z160" i="14"/>
  <c r="AD160" i="14"/>
  <c r="Y154" i="14"/>
  <c r="Z154" i="14"/>
  <c r="AA154" i="14"/>
  <c r="AH154" i="14"/>
  <c r="AI154" i="14"/>
  <c r="AB154" i="14"/>
  <c r="AJ154" i="14" s="1"/>
  <c r="AC154" i="14"/>
  <c r="AD154" i="14"/>
  <c r="Z148" i="14"/>
  <c r="AG148" i="14"/>
  <c r="AH148" i="14"/>
  <c r="AI148" i="14"/>
  <c r="AB148" i="14"/>
  <c r="AJ148" i="14" s="1"/>
  <c r="AC148" i="14"/>
  <c r="AD148" i="14"/>
  <c r="AE148" i="14"/>
  <c r="AF148" i="14"/>
  <c r="Z142" i="14"/>
  <c r="AA142" i="14"/>
  <c r="AB142" i="14"/>
  <c r="Y142" i="14"/>
  <c r="AC142" i="14"/>
  <c r="AD142" i="14"/>
  <c r="AE142" i="14"/>
  <c r="AF142" i="14"/>
  <c r="AG142" i="14"/>
  <c r="AH142" i="14"/>
  <c r="AI142" i="14"/>
  <c r="AH136" i="14"/>
  <c r="AF136" i="14"/>
  <c r="AG136" i="14"/>
  <c r="AI136" i="14"/>
  <c r="AE136" i="14"/>
  <c r="Y136" i="14"/>
  <c r="Z136" i="14"/>
  <c r="AA136" i="14"/>
  <c r="AF130" i="14"/>
  <c r="AA130" i="14"/>
  <c r="AB130" i="14"/>
  <c r="AJ130" i="14" s="1"/>
  <c r="AC130" i="14"/>
  <c r="AG130" i="14"/>
  <c r="AH130" i="14"/>
  <c r="AI130" i="14"/>
  <c r="Y130" i="14"/>
  <c r="AD124" i="14"/>
  <c r="AH124" i="14"/>
  <c r="AI124" i="14"/>
  <c r="Y124" i="14"/>
  <c r="Z124" i="14"/>
  <c r="AA124" i="14"/>
  <c r="AB124" i="14"/>
  <c r="AJ124" i="14" s="1"/>
  <c r="AE124" i="14"/>
  <c r="AF124" i="14"/>
  <c r="AG124" i="14"/>
  <c r="AC124" i="14"/>
  <c r="AB118" i="14"/>
  <c r="AC118" i="14"/>
  <c r="AF118" i="14"/>
  <c r="Y118" i="14"/>
  <c r="Z118" i="14"/>
  <c r="AA118" i="14"/>
  <c r="AD118" i="14"/>
  <c r="AE118" i="14"/>
  <c r="Z112" i="14"/>
  <c r="AA112" i="14"/>
  <c r="AD112" i="14"/>
  <c r="Y112" i="14"/>
  <c r="AB112" i="14"/>
  <c r="AJ112" i="14" s="1"/>
  <c r="AC112" i="14"/>
  <c r="AE112" i="14"/>
  <c r="AF112" i="14"/>
  <c r="AG112" i="14"/>
  <c r="AC106" i="14"/>
  <c r="AA106" i="14"/>
  <c r="AG106" i="14"/>
  <c r="AH106" i="14"/>
  <c r="AI106" i="14"/>
  <c r="Y106" i="14"/>
  <c r="Z106" i="14"/>
  <c r="AD106" i="14"/>
  <c r="AE106" i="14"/>
  <c r="AF106" i="14"/>
  <c r="AB106" i="14"/>
  <c r="AA100" i="14"/>
  <c r="AC100" i="14"/>
  <c r="AD100" i="14"/>
  <c r="AG100" i="14"/>
  <c r="Y100" i="14"/>
  <c r="Z100" i="14"/>
  <c r="AE100" i="14"/>
  <c r="AF100" i="14"/>
  <c r="AH100" i="14"/>
  <c r="AI100" i="14"/>
  <c r="AB100" i="14"/>
  <c r="AJ100" i="14" s="1"/>
  <c r="Y94" i="14"/>
  <c r="AH94" i="14"/>
  <c r="AI94" i="14"/>
  <c r="Z94" i="14"/>
  <c r="AE94" i="14"/>
  <c r="AF94" i="14"/>
  <c r="AG94" i="14"/>
  <c r="AA94" i="14"/>
  <c r="AB94" i="14"/>
  <c r="AC94" i="14"/>
  <c r="AD94" i="14"/>
  <c r="AI88" i="14"/>
  <c r="Y88" i="14"/>
  <c r="Z88" i="14"/>
  <c r="AC88" i="14"/>
  <c r="AA88" i="14"/>
  <c r="AB88" i="14"/>
  <c r="AJ88" i="14" s="1"/>
  <c r="AD88" i="14"/>
  <c r="AE88" i="14"/>
  <c r="AF88" i="14"/>
  <c r="AG82" i="14"/>
  <c r="AD82" i="14"/>
  <c r="AE82" i="14"/>
  <c r="AI82" i="14"/>
  <c r="AC82" i="14"/>
  <c r="AF82" i="14"/>
  <c r="AH82" i="14"/>
  <c r="Y82" i="14"/>
  <c r="Z82" i="14"/>
  <c r="AA82" i="14"/>
  <c r="AB82" i="14"/>
  <c r="AJ82" i="14" s="1"/>
  <c r="AE76" i="14"/>
  <c r="Y76" i="14"/>
  <c r="AB76" i="14"/>
  <c r="AJ76" i="14" s="1"/>
  <c r="Z76" i="14"/>
  <c r="AA76" i="14"/>
  <c r="AC76" i="14"/>
  <c r="AD76" i="14"/>
  <c r="AF76" i="14"/>
  <c r="AG76" i="14"/>
  <c r="AH76" i="14"/>
  <c r="AC70" i="14"/>
  <c r="AF70" i="14"/>
  <c r="AA70" i="14"/>
  <c r="AB70" i="14"/>
  <c r="AG70" i="14"/>
  <c r="AI70" i="14"/>
  <c r="AH70" i="14"/>
  <c r="Y70" i="14"/>
  <c r="AA64" i="14"/>
  <c r="AD64" i="14"/>
  <c r="AB64" i="14"/>
  <c r="AJ64" i="14" s="1"/>
  <c r="AC64" i="14"/>
  <c r="AG64" i="14"/>
  <c r="Y64" i="14"/>
  <c r="Z64" i="14"/>
  <c r="AE64" i="14"/>
  <c r="AF64" i="14"/>
  <c r="AH64" i="14"/>
  <c r="AI64" i="14"/>
  <c r="Y58" i="14"/>
  <c r="AB58" i="14"/>
  <c r="AJ58" i="14" s="1"/>
  <c r="AC58" i="14"/>
  <c r="AD58" i="14"/>
  <c r="AG58" i="14"/>
  <c r="Z58" i="14"/>
  <c r="AA58" i="14"/>
  <c r="AE58" i="14"/>
  <c r="AF58" i="14"/>
  <c r="AI52" i="14"/>
  <c r="Z52" i="14"/>
  <c r="AA52" i="14"/>
  <c r="AB52" i="14"/>
  <c r="AJ52" i="14" s="1"/>
  <c r="AE52" i="14"/>
  <c r="Y52" i="14"/>
  <c r="AC52" i="14"/>
  <c r="AD52" i="14"/>
  <c r="AF52" i="14"/>
  <c r="AG46" i="14"/>
  <c r="Z46" i="14"/>
  <c r="AA46" i="14"/>
  <c r="AD46" i="14"/>
  <c r="Y46" i="14"/>
  <c r="AB46" i="14"/>
  <c r="AC46" i="14"/>
  <c r="AI46" i="14"/>
  <c r="AE40" i="14"/>
  <c r="AH40" i="14"/>
  <c r="AA40" i="14"/>
  <c r="AB40" i="14"/>
  <c r="AJ40" i="14" s="1"/>
  <c r="AF40" i="14"/>
  <c r="AD40" i="14"/>
  <c r="AG40" i="14"/>
  <c r="AI40" i="14"/>
  <c r="Z40" i="14"/>
  <c r="AC40" i="14"/>
  <c r="Y40" i="14"/>
  <c r="AC34" i="14"/>
  <c r="AF34" i="14"/>
  <c r="AB34" i="14"/>
  <c r="AD34" i="14"/>
  <c r="AH34" i="14"/>
  <c r="AI34" i="14"/>
  <c r="AA34" i="14"/>
  <c r="AE34" i="14"/>
  <c r="AG34" i="14"/>
  <c r="AA28" i="14"/>
  <c r="AD28" i="14"/>
  <c r="AC28" i="14"/>
  <c r="AE28" i="14"/>
  <c r="AH28" i="14"/>
  <c r="AI28" i="14"/>
  <c r="Y28" i="14"/>
  <c r="Z28" i="14"/>
  <c r="AB28" i="14"/>
  <c r="AJ28" i="14" s="1"/>
  <c r="Y22" i="14"/>
  <c r="AB22" i="14"/>
  <c r="AD22" i="14"/>
  <c r="AE22" i="14"/>
  <c r="AH22" i="14"/>
  <c r="Z22" i="14"/>
  <c r="AC22" i="14"/>
  <c r="AF22" i="14"/>
  <c r="AG22" i="14"/>
  <c r="AI22" i="14"/>
  <c r="AA22" i="14"/>
  <c r="AI16" i="14"/>
  <c r="Z16" i="14"/>
  <c r="AB16" i="14"/>
  <c r="AC16" i="14"/>
  <c r="AF16" i="14"/>
  <c r="Y16" i="14"/>
  <c r="AA16" i="14"/>
  <c r="AD16" i="14"/>
  <c r="AE16" i="14"/>
  <c r="AG16" i="14"/>
  <c r="AH16" i="14"/>
  <c r="AG190" i="14"/>
  <c r="AF154" i="14"/>
  <c r="AC136" i="14"/>
  <c r="AH112" i="14"/>
  <c r="AJ81" i="14"/>
  <c r="AF190" i="14"/>
  <c r="AE154" i="14"/>
  <c r="AB136" i="14"/>
  <c r="AJ136" i="14" s="1"/>
  <c r="AH88" i="14"/>
  <c r="AJ27" i="14"/>
  <c r="AE190" i="14"/>
  <c r="AG160" i="14"/>
  <c r="AG88" i="14"/>
  <c r="AH196" i="14"/>
  <c r="AF160" i="14"/>
  <c r="AI58" i="14"/>
  <c r="AG196" i="14"/>
  <c r="AH166" i="14"/>
  <c r="AE160" i="14"/>
  <c r="AH58" i="14"/>
  <c r="AF196" i="14"/>
  <c r="AG166" i="14"/>
  <c r="AJ117" i="14"/>
  <c r="AH52" i="14"/>
  <c r="AG28" i="14"/>
  <c r="AJ188" i="14"/>
  <c r="AD172" i="14"/>
  <c r="AF166" i="14"/>
  <c r="AE70" i="14"/>
  <c r="AG52" i="14"/>
  <c r="AH46" i="14"/>
  <c r="AF28" i="14"/>
  <c r="AB178" i="14"/>
  <c r="AJ178" i="14" s="1"/>
  <c r="AC172" i="14"/>
  <c r="AA178" i="14"/>
  <c r="AB172" i="14"/>
  <c r="AA148" i="14"/>
  <c r="AE130" i="14"/>
  <c r="AI118" i="14"/>
  <c r="AD184" i="14"/>
  <c r="Z178" i="14"/>
  <c r="Y148" i="14"/>
  <c r="AD130" i="14"/>
  <c r="AH118" i="14"/>
  <c r="AJ74" i="14"/>
  <c r="Z34" i="14"/>
  <c r="AG10" i="14"/>
  <c r="AA10" i="14"/>
  <c r="AB10" i="14"/>
  <c r="AJ10" i="14" s="1"/>
  <c r="AE10" i="14"/>
  <c r="Y10" i="14"/>
  <c r="AC10" i="14"/>
  <c r="Z10" i="14"/>
  <c r="AA9" i="14"/>
  <c r="AD9" i="14"/>
  <c r="AE9" i="14"/>
  <c r="AH9" i="14"/>
  <c r="Y9" i="14"/>
  <c r="Z9" i="14"/>
  <c r="AD14" i="14"/>
  <c r="AG14" i="14"/>
  <c r="AE14" i="14"/>
  <c r="AF14" i="14"/>
  <c r="AI14" i="14"/>
  <c r="AI9" i="14"/>
  <c r="AJ9" i="14" s="1"/>
  <c r="AJ186" i="14"/>
  <c r="AH10" i="14"/>
  <c r="AJ177" i="14"/>
  <c r="AJ32" i="14"/>
  <c r="AJ15" i="14"/>
  <c r="AF10" i="14"/>
  <c r="AG201" i="14"/>
  <c r="AH201" i="14"/>
  <c r="AI201" i="14"/>
  <c r="AE195" i="14"/>
  <c r="AF195" i="14"/>
  <c r="AG195" i="14"/>
  <c r="AB189" i="14"/>
  <c r="AJ189" i="14" s="1"/>
  <c r="AC189" i="14"/>
  <c r="AD189" i="14"/>
  <c r="Z183" i="14"/>
  <c r="AA183" i="14"/>
  <c r="AB183" i="14"/>
  <c r="Y177" i="14"/>
  <c r="Z177" i="14"/>
  <c r="AH171" i="14"/>
  <c r="AI171" i="14"/>
  <c r="AJ171" i="14" s="1"/>
  <c r="AF165" i="14"/>
  <c r="AG165" i="14"/>
  <c r="AH165" i="14"/>
  <c r="AD159" i="14"/>
  <c r="AE159" i="14"/>
  <c r="AF159" i="14"/>
  <c r="AB153" i="14"/>
  <c r="AC153" i="14"/>
  <c r="AD153" i="14"/>
  <c r="AC147" i="14"/>
  <c r="AI147" i="14"/>
  <c r="AA141" i="14"/>
  <c r="AC141" i="14"/>
  <c r="AD141" i="14"/>
  <c r="AE141" i="14"/>
  <c r="Y135" i="14"/>
  <c r="AI135" i="14"/>
  <c r="AI129" i="14"/>
  <c r="AC129" i="14"/>
  <c r="AD129" i="14"/>
  <c r="AE129" i="14"/>
  <c r="AG123" i="14"/>
  <c r="Y123" i="14"/>
  <c r="AE117" i="14"/>
  <c r="AF117" i="14"/>
  <c r="AI117" i="14"/>
  <c r="Y117" i="14"/>
  <c r="Z117" i="14"/>
  <c r="AC111" i="14"/>
  <c r="AD111" i="14"/>
  <c r="AG111" i="14"/>
  <c r="AF105" i="14"/>
  <c r="Y105" i="14"/>
  <c r="Z105" i="14"/>
  <c r="AC105" i="14"/>
  <c r="AH105" i="14"/>
  <c r="AI105" i="14"/>
  <c r="AD99" i="14"/>
  <c r="AE99" i="14"/>
  <c r="AF99" i="14"/>
  <c r="AI99" i="14"/>
  <c r="Y99" i="14"/>
  <c r="AB93" i="14"/>
  <c r="AJ93" i="14" s="1"/>
  <c r="AA93" i="14"/>
  <c r="AF93" i="14"/>
  <c r="AG93" i="14"/>
  <c r="AH93" i="14"/>
  <c r="Z87" i="14"/>
  <c r="AB87" i="14"/>
  <c r="AJ87" i="14" s="1"/>
  <c r="AC87" i="14"/>
  <c r="AF87" i="14"/>
  <c r="AG81" i="14"/>
  <c r="AH81" i="14"/>
  <c r="Y81" i="14"/>
  <c r="AD81" i="14"/>
  <c r="AE81" i="14"/>
  <c r="AF81" i="14"/>
  <c r="AH75" i="14"/>
  <c r="Z75" i="14"/>
  <c r="AA75" i="14"/>
  <c r="AD75" i="14"/>
  <c r="Y75" i="14"/>
  <c r="AB75" i="14"/>
  <c r="AJ75" i="14" s="1"/>
  <c r="AF69" i="14"/>
  <c r="AI69" i="14"/>
  <c r="AB69" i="14"/>
  <c r="AJ69" i="14" s="1"/>
  <c r="AC69" i="14"/>
  <c r="AG69" i="14"/>
  <c r="AD69" i="14"/>
  <c r="AE69" i="14"/>
  <c r="AH69" i="14"/>
  <c r="AD63" i="14"/>
  <c r="AG63" i="14"/>
  <c r="AB63" i="14"/>
  <c r="AJ63" i="14" s="1"/>
  <c r="AC63" i="14"/>
  <c r="AH63" i="14"/>
  <c r="AI63" i="14"/>
  <c r="AB57" i="14"/>
  <c r="AE57" i="14"/>
  <c r="AC57" i="14"/>
  <c r="AD57" i="14"/>
  <c r="AH57" i="14"/>
  <c r="Z51" i="14"/>
  <c r="AC51" i="14"/>
  <c r="AB51" i="14"/>
  <c r="AD51" i="14"/>
  <c r="AG51" i="14"/>
  <c r="AA45" i="14"/>
  <c r="AC45" i="14"/>
  <c r="AD45" i="14"/>
  <c r="AG45" i="14"/>
  <c r="Y45" i="14"/>
  <c r="Z45" i="14"/>
  <c r="AH39" i="14"/>
  <c r="Y39" i="14"/>
  <c r="AC39" i="14"/>
  <c r="AD39" i="14"/>
  <c r="AG39" i="14"/>
  <c r="AA39" i="14"/>
  <c r="AB39" i="14"/>
  <c r="AJ39" i="14" s="1"/>
  <c r="AE39" i="14"/>
  <c r="AF33" i="14"/>
  <c r="AI33" i="14"/>
  <c r="AC33" i="14"/>
  <c r="AD33" i="14"/>
  <c r="AH33" i="14"/>
  <c r="AB33" i="14"/>
  <c r="AJ33" i="14" s="1"/>
  <c r="AE33" i="14"/>
  <c r="AG33" i="14"/>
  <c r="AD27" i="14"/>
  <c r="AG27" i="14"/>
  <c r="AC27" i="14"/>
  <c r="AE27" i="14"/>
  <c r="AI27" i="14"/>
  <c r="AF27" i="14"/>
  <c r="AH27" i="14"/>
  <c r="AB21" i="14"/>
  <c r="AE21" i="14"/>
  <c r="AD21" i="14"/>
  <c r="AF21" i="14"/>
  <c r="AI21" i="14"/>
  <c r="AH21" i="14"/>
  <c r="Z15" i="14"/>
  <c r="AC15" i="14"/>
  <c r="AD15" i="14"/>
  <c r="AE15" i="14"/>
  <c r="AH15" i="14"/>
  <c r="AB201" i="14"/>
  <c r="AA195" i="14"/>
  <c r="Z189" i="14"/>
  <c r="Y183" i="14"/>
  <c r="AA177" i="14"/>
  <c r="AA171" i="14"/>
  <c r="AA165" i="14"/>
  <c r="Z159" i="14"/>
  <c r="Z153" i="14"/>
  <c r="AH141" i="14"/>
  <c r="AB135" i="14"/>
  <c r="AJ135" i="14" s="1"/>
  <c r="AH123" i="14"/>
  <c r="AE111" i="14"/>
  <c r="AG105" i="14"/>
  <c r="AC99" i="14"/>
  <c r="Z93" i="14"/>
  <c r="AA87" i="14"/>
  <c r="Z81" i="14"/>
  <c r="Z63" i="14"/>
  <c r="Y57" i="14"/>
  <c r="AC21" i="14"/>
  <c r="AA15" i="14"/>
  <c r="AD10" i="14"/>
  <c r="AA201" i="14"/>
  <c r="Z195" i="14"/>
  <c r="AJ194" i="14"/>
  <c r="Y189" i="14"/>
  <c r="Z165" i="14"/>
  <c r="Y159" i="14"/>
  <c r="Y153" i="14"/>
  <c r="AG141" i="14"/>
  <c r="AA135" i="14"/>
  <c r="AF123" i="14"/>
  <c r="AB111" i="14"/>
  <c r="AJ111" i="14" s="1"/>
  <c r="AE105" i="14"/>
  <c r="AB99" i="14"/>
  <c r="AJ99" i="14" s="1"/>
  <c r="Y93" i="14"/>
  <c r="Y87" i="14"/>
  <c r="Y63" i="14"/>
  <c r="AA21" i="14"/>
  <c r="Y15" i="14"/>
  <c r="Y200" i="14"/>
  <c r="Z200" i="14"/>
  <c r="AA200" i="14"/>
  <c r="AI194" i="14"/>
  <c r="Y194" i="14"/>
  <c r="AF188" i="14"/>
  <c r="AG188" i="14"/>
  <c r="AH188" i="14"/>
  <c r="AD182" i="14"/>
  <c r="AE182" i="14"/>
  <c r="AF182" i="14"/>
  <c r="AB176" i="14"/>
  <c r="AJ176" i="14" s="1"/>
  <c r="AC176" i="14"/>
  <c r="AD176" i="14"/>
  <c r="Z170" i="14"/>
  <c r="AA170" i="14"/>
  <c r="AB170" i="14"/>
  <c r="AJ170" i="14" s="1"/>
  <c r="Y164" i="14"/>
  <c r="Z164" i="14"/>
  <c r="AH158" i="14"/>
  <c r="AI158" i="14"/>
  <c r="AJ158" i="14" s="1"/>
  <c r="AI152" i="14"/>
  <c r="AJ152" i="14" s="1"/>
  <c r="AE152" i="14"/>
  <c r="AF152" i="14"/>
  <c r="AG152" i="14"/>
  <c r="AG146" i="14"/>
  <c r="Y146" i="14"/>
  <c r="Z146" i="14"/>
  <c r="AA146" i="14"/>
  <c r="AE140" i="14"/>
  <c r="AF140" i="14"/>
  <c r="AG140" i="14"/>
  <c r="AH140" i="14"/>
  <c r="AC134" i="14"/>
  <c r="Y134" i="14"/>
  <c r="Z134" i="14"/>
  <c r="AA134" i="14"/>
  <c r="AA128" i="14"/>
  <c r="AG128" i="14"/>
  <c r="AH128" i="14"/>
  <c r="AI128" i="14"/>
  <c r="Y122" i="14"/>
  <c r="AA122" i="14"/>
  <c r="AB122" i="14"/>
  <c r="AJ122" i="14" s="1"/>
  <c r="AC122" i="14"/>
  <c r="AI116" i="14"/>
  <c r="AA116" i="14"/>
  <c r="Y116" i="14"/>
  <c r="Z116" i="14"/>
  <c r="AB116" i="14"/>
  <c r="AJ116" i="14" s="1"/>
  <c r="AG110" i="14"/>
  <c r="AH110" i="14"/>
  <c r="Y110" i="14"/>
  <c r="Z110" i="14"/>
  <c r="AB104" i="14"/>
  <c r="AC104" i="14"/>
  <c r="AF104" i="14"/>
  <c r="AG104" i="14"/>
  <c r="AH104" i="14"/>
  <c r="AI104" i="14"/>
  <c r="AH98" i="14"/>
  <c r="AG98" i="14"/>
  <c r="AI98" i="14"/>
  <c r="AJ98" i="14" s="1"/>
  <c r="Y98" i="14"/>
  <c r="Z98" i="14"/>
  <c r="AF92" i="14"/>
  <c r="Z92" i="14"/>
  <c r="AA92" i="14"/>
  <c r="AD92" i="14"/>
  <c r="AH92" i="14"/>
  <c r="AI92" i="14"/>
  <c r="AJ92" i="14" s="1"/>
  <c r="AD86" i="14"/>
  <c r="AE86" i="14"/>
  <c r="AF86" i="14"/>
  <c r="AI86" i="14"/>
  <c r="AJ86" i="14" s="1"/>
  <c r="AB80" i="14"/>
  <c r="Y80" i="14"/>
  <c r="AC80" i="14"/>
  <c r="AG80" i="14"/>
  <c r="AH80" i="14"/>
  <c r="AI80" i="14"/>
  <c r="Z74" i="14"/>
  <c r="AD74" i="14"/>
  <c r="AE74" i="14"/>
  <c r="AH74" i="14"/>
  <c r="Y74" i="14"/>
  <c r="AA74" i="14"/>
  <c r="AA68" i="14"/>
  <c r="AE68" i="14"/>
  <c r="AF68" i="14"/>
  <c r="AI68" i="14"/>
  <c r="AB68" i="14"/>
  <c r="AJ68" i="14" s="1"/>
  <c r="AC68" i="14"/>
  <c r="AD68" i="14"/>
  <c r="AH62" i="14"/>
  <c r="Y62" i="14"/>
  <c r="AE62" i="14"/>
  <c r="AF62" i="14"/>
  <c r="AD62" i="14"/>
  <c r="AG62" i="14"/>
  <c r="AI62" i="14"/>
  <c r="AF56" i="14"/>
  <c r="AI56" i="14"/>
  <c r="AD56" i="14"/>
  <c r="AE56" i="14"/>
  <c r="AH56" i="14"/>
  <c r="AD50" i="14"/>
  <c r="AG50" i="14"/>
  <c r="AC50" i="14"/>
  <c r="AE50" i="14"/>
  <c r="AI50" i="14"/>
  <c r="AB44" i="14"/>
  <c r="AJ44" i="14" s="1"/>
  <c r="AE44" i="14"/>
  <c r="AF44" i="14"/>
  <c r="AG44" i="14"/>
  <c r="Y44" i="14"/>
  <c r="Z38" i="14"/>
  <c r="AC38" i="14"/>
  <c r="AF38" i="14"/>
  <c r="AG38" i="14"/>
  <c r="Y38" i="14"/>
  <c r="AA38" i="14"/>
  <c r="AB38" i="14"/>
  <c r="AJ38" i="14" s="1"/>
  <c r="AA32" i="14"/>
  <c r="AF32" i="14"/>
  <c r="AG32" i="14"/>
  <c r="AC32" i="14"/>
  <c r="AD32" i="14"/>
  <c r="AE32" i="14"/>
  <c r="AH26" i="14"/>
  <c r="Y26" i="14"/>
  <c r="AF26" i="14"/>
  <c r="AG26" i="14"/>
  <c r="AD26" i="14"/>
  <c r="AE26" i="14"/>
  <c r="AI26" i="14"/>
  <c r="AB8" i="14"/>
  <c r="AE8" i="14"/>
  <c r="AG8" i="14"/>
  <c r="AH8" i="14"/>
  <c r="Y8" i="14"/>
  <c r="Z8" i="14"/>
  <c r="Z201" i="14"/>
  <c r="AD200" i="14"/>
  <c r="AA194" i="14"/>
  <c r="AC170" i="14"/>
  <c r="AB164" i="14"/>
  <c r="AJ164" i="14" s="1"/>
  <c r="AF141" i="14"/>
  <c r="Z135" i="14"/>
  <c r="AA111" i="14"/>
  <c r="AC110" i="14"/>
  <c r="AD105" i="14"/>
  <c r="AA99" i="14"/>
  <c r="AA98" i="14"/>
  <c r="Y68" i="14"/>
  <c r="AJ66" i="14"/>
  <c r="AD44" i="14"/>
  <c r="AA33" i="14"/>
  <c r="AB26" i="14"/>
  <c r="AJ26" i="14" s="1"/>
  <c r="Z21" i="14"/>
  <c r="Y201" i="14"/>
  <c r="AC200" i="14"/>
  <c r="Z194" i="14"/>
  <c r="Y170" i="14"/>
  <c r="AA164" i="14"/>
  <c r="AJ150" i="14"/>
  <c r="AG147" i="14"/>
  <c r="AB141" i="14"/>
  <c r="AJ141" i="14" s="1"/>
  <c r="AA140" i="14"/>
  <c r="AD123" i="14"/>
  <c r="AG122" i="14"/>
  <c r="Z111" i="14"/>
  <c r="AB110" i="14"/>
  <c r="AJ110" i="14" s="1"/>
  <c r="AB105" i="14"/>
  <c r="Z99" i="14"/>
  <c r="AJ65" i="14"/>
  <c r="AI45" i="14"/>
  <c r="AC44" i="14"/>
  <c r="Z33" i="14"/>
  <c r="AA26" i="14"/>
  <c r="Y21" i="14"/>
  <c r="AI8" i="14"/>
  <c r="AB200" i="14"/>
  <c r="AJ200" i="14" s="1"/>
  <c r="AJ180" i="14"/>
  <c r="AI177" i="14"/>
  <c r="AF147" i="14"/>
  <c r="AI146" i="14"/>
  <c r="Z141" i="14"/>
  <c r="Z140" i="14"/>
  <c r="AH129" i="14"/>
  <c r="AF128" i="14"/>
  <c r="AC123" i="14"/>
  <c r="AF122" i="14"/>
  <c r="AH116" i="14"/>
  <c r="Y111" i="14"/>
  <c r="AA110" i="14"/>
  <c r="AA105" i="14"/>
  <c r="AA69" i="14"/>
  <c r="AH45" i="14"/>
  <c r="AA44" i="14"/>
  <c r="Y33" i="14"/>
  <c r="Z26" i="14"/>
  <c r="AF8" i="14"/>
  <c r="AI183" i="14"/>
  <c r="AH177" i="14"/>
  <c r="AJ156" i="14"/>
  <c r="AE147" i="14"/>
  <c r="AH146" i="14"/>
  <c r="Y141" i="14"/>
  <c r="Y140" i="14"/>
  <c r="AJ132" i="14"/>
  <c r="AG129" i="14"/>
  <c r="AE128" i="14"/>
  <c r="AB123" i="14"/>
  <c r="AJ123" i="14" s="1"/>
  <c r="AE122" i="14"/>
  <c r="AI189" i="14"/>
  <c r="AH183" i="14"/>
  <c r="AI182" i="14"/>
  <c r="AJ182" i="14" s="1"/>
  <c r="AG177" i="14"/>
  <c r="AI176" i="14"/>
  <c r="AG171" i="14"/>
  <c r="AJ162" i="14"/>
  <c r="AI159" i="14"/>
  <c r="AG158" i="14"/>
  <c r="AI153" i="14"/>
  <c r="AD147" i="14"/>
  <c r="AF146" i="14"/>
  <c r="AH135" i="14"/>
  <c r="AF129" i="14"/>
  <c r="AD128" i="14"/>
  <c r="AA123" i="14"/>
  <c r="AD122" i="14"/>
  <c r="AH117" i="14"/>
  <c r="AF116" i="14"/>
  <c r="AJ107" i="14"/>
  <c r="AG92" i="14"/>
  <c r="AF80" i="14"/>
  <c r="AG74" i="14"/>
  <c r="Y69" i="14"/>
  <c r="AC62" i="14"/>
  <c r="AC56" i="14"/>
  <c r="AI51" i="14"/>
  <c r="AF50" i="14"/>
  <c r="AE45" i="14"/>
  <c r="AH38" i="14"/>
  <c r="AA27" i="14"/>
  <c r="AH14" i="14"/>
  <c r="AG9" i="14"/>
  <c r="AC8" i="14"/>
  <c r="Z171" i="14"/>
  <c r="AF20" i="14"/>
  <c r="AI20" i="14"/>
  <c r="AJ20" i="14" s="1"/>
  <c r="AE20" i="14"/>
  <c r="AG20" i="14"/>
  <c r="AD20" i="14"/>
  <c r="AH20" i="14"/>
  <c r="Y195" i="14"/>
  <c r="Y171" i="14"/>
  <c r="Y165" i="14"/>
  <c r="AH147" i="14"/>
  <c r="AB140" i="14"/>
  <c r="AJ140" i="14" s="1"/>
  <c r="AB134" i="14"/>
  <c r="AJ134" i="14" s="1"/>
  <c r="AE123" i="14"/>
  <c r="AJ192" i="14"/>
  <c r="AJ198" i="14"/>
  <c r="AI195" i="14"/>
  <c r="AJ195" i="14" s="1"/>
  <c r="AH194" i="14"/>
  <c r="AH189" i="14"/>
  <c r="AI188" i="14"/>
  <c r="AG183" i="14"/>
  <c r="AH182" i="14"/>
  <c r="AF177" i="14"/>
  <c r="AH176" i="14"/>
  <c r="AF171" i="14"/>
  <c r="AI165" i="14"/>
  <c r="AJ165" i="14" s="1"/>
  <c r="AI164" i="14"/>
  <c r="AH159" i="14"/>
  <c r="AF158" i="14"/>
  <c r="AH153" i="14"/>
  <c r="AH152" i="14"/>
  <c r="AB147" i="14"/>
  <c r="AE146" i="14"/>
  <c r="AG135" i="14"/>
  <c r="AB129" i="14"/>
  <c r="AJ129" i="14" s="1"/>
  <c r="AC128" i="14"/>
  <c r="Z123" i="14"/>
  <c r="Z122" i="14"/>
  <c r="AG117" i="14"/>
  <c r="AE116" i="14"/>
  <c r="AE92" i="14"/>
  <c r="AI87" i="14"/>
  <c r="AH86" i="14"/>
  <c r="AE80" i="14"/>
  <c r="AI75" i="14"/>
  <c r="AF74" i="14"/>
  <c r="AB62" i="14"/>
  <c r="AJ62" i="14" s="1"/>
  <c r="AI57" i="14"/>
  <c r="AB56" i="14"/>
  <c r="AJ56" i="14" s="1"/>
  <c r="AH51" i="14"/>
  <c r="AB50" i="14"/>
  <c r="AB45" i="14"/>
  <c r="AJ45" i="14" s="1"/>
  <c r="AE38" i="14"/>
  <c r="Z27" i="14"/>
  <c r="AC14" i="14"/>
  <c r="AF9" i="14"/>
  <c r="AA8" i="14"/>
  <c r="AJ138" i="14"/>
  <c r="AJ126" i="14"/>
  <c r="Y12" i="14"/>
  <c r="AB12" i="14"/>
  <c r="AJ12" i="14" s="1"/>
  <c r="AC12" i="14"/>
  <c r="AJ193" i="14"/>
  <c r="AJ144" i="14"/>
  <c r="AD114" i="14"/>
  <c r="AE114" i="14"/>
  <c r="AH114" i="14"/>
  <c r="AB108" i="14"/>
  <c r="AJ108" i="14" s="1"/>
  <c r="AC108" i="14"/>
  <c r="AF108" i="14"/>
  <c r="AE102" i="14"/>
  <c r="AI102" i="14"/>
  <c r="AJ102" i="14" s="1"/>
  <c r="Z102" i="14"/>
  <c r="AC96" i="14"/>
  <c r="AA96" i="14"/>
  <c r="AB96" i="14"/>
  <c r="AJ96" i="14" s="1"/>
  <c r="AF96" i="14"/>
  <c r="AA90" i="14"/>
  <c r="AF90" i="14"/>
  <c r="AG90" i="14"/>
  <c r="Y84" i="14"/>
  <c r="Z84" i="14"/>
  <c r="AC84" i="14"/>
  <c r="AI78" i="14"/>
  <c r="AJ78" i="14" s="1"/>
  <c r="AD78" i="14"/>
  <c r="AE78" i="14"/>
  <c r="AH78" i="14"/>
  <c r="AG72" i="14"/>
  <c r="AA72" i="14"/>
  <c r="AE66" i="14"/>
  <c r="AH66" i="14"/>
  <c r="AA66" i="14"/>
  <c r="AC60" i="14"/>
  <c r="AF60" i="14"/>
  <c r="AA60" i="14"/>
  <c r="AA54" i="14"/>
  <c r="AD54" i="14"/>
  <c r="Z54" i="14"/>
  <c r="Y48" i="14"/>
  <c r="AB48" i="14"/>
  <c r="AJ48" i="14" s="1"/>
  <c r="AA48" i="14"/>
  <c r="AI42" i="14"/>
  <c r="Z42" i="14"/>
  <c r="AB42" i="14"/>
  <c r="AJ42" i="14" s="1"/>
  <c r="AG36" i="14"/>
  <c r="Y36" i="14"/>
  <c r="AB36" i="14"/>
  <c r="AJ36" i="14" s="1"/>
  <c r="AE30" i="14"/>
  <c r="AH30" i="14"/>
  <c r="Y30" i="14"/>
  <c r="AB30" i="14"/>
  <c r="AC24" i="14"/>
  <c r="AF24" i="14"/>
  <c r="Y24" i="14"/>
  <c r="AB24" i="14"/>
  <c r="AA18" i="14"/>
  <c r="AD18" i="14"/>
  <c r="AB18" i="14"/>
  <c r="AJ18" i="14" s="1"/>
  <c r="AI6" i="14"/>
  <c r="Z6" i="14"/>
  <c r="Y6" i="14"/>
  <c r="AC6" i="14"/>
  <c r="Z150" i="14"/>
  <c r="AG144" i="14"/>
  <c r="AA138" i="14"/>
  <c r="AA126" i="14"/>
  <c r="AH120" i="14"/>
  <c r="AF114" i="14"/>
  <c r="AD108" i="14"/>
  <c r="AD96" i="14"/>
  <c r="AD84" i="14"/>
  <c r="AE72" i="14"/>
  <c r="AI66" i="14"/>
  <c r="Z48" i="14"/>
  <c r="AD42" i="14"/>
  <c r="AF36" i="14"/>
  <c r="AI30" i="14"/>
  <c r="AB6" i="14"/>
  <c r="AG120" i="14"/>
  <c r="AC114" i="14"/>
  <c r="AA108" i="14"/>
  <c r="Z96" i="14"/>
  <c r="AB84" i="14"/>
  <c r="AJ84" i="14" s="1"/>
  <c r="AD72" i="14"/>
  <c r="AG66" i="14"/>
  <c r="AC42" i="14"/>
  <c r="AE36" i="14"/>
  <c r="AG30" i="14"/>
  <c r="AI24" i="14"/>
  <c r="AA6" i="14"/>
  <c r="Y71" i="14"/>
  <c r="AB71" i="14"/>
  <c r="AJ71" i="14" s="1"/>
  <c r="AI65" i="14"/>
  <c r="Z65" i="14"/>
  <c r="AE53" i="14"/>
  <c r="AH53" i="14"/>
  <c r="AC47" i="14"/>
  <c r="AF47" i="14"/>
  <c r="AA41" i="14"/>
  <c r="AD41" i="14"/>
  <c r="Y35" i="14"/>
  <c r="AB35" i="14"/>
  <c r="AJ35" i="14" s="1"/>
  <c r="AI29" i="14"/>
  <c r="AJ29" i="14" s="1"/>
  <c r="Z29" i="14"/>
  <c r="AE17" i="14"/>
  <c r="AH17" i="14"/>
  <c r="AC11" i="14"/>
  <c r="AF11" i="14"/>
  <c r="Z5" i="14"/>
  <c r="AC5" i="14"/>
  <c r="W202" i="14"/>
  <c r="AK202" i="14"/>
  <c r="AL202" i="14"/>
  <c r="P202" i="14"/>
  <c r="P204" i="14"/>
  <c r="P206" i="14"/>
  <c r="P4" i="14"/>
  <c r="P203" i="14" s="1"/>
  <c r="AJ153" i="14" l="1"/>
  <c r="AJ51" i="14"/>
  <c r="AJ34" i="14"/>
  <c r="AJ21" i="14"/>
  <c r="AJ201" i="14"/>
  <c r="AJ183" i="14"/>
  <c r="AJ106" i="14"/>
  <c r="AJ104" i="14"/>
  <c r="AJ46" i="14"/>
  <c r="AJ147" i="14"/>
  <c r="AJ57" i="14"/>
  <c r="AJ24" i="14"/>
  <c r="AJ8" i="14"/>
  <c r="AJ172" i="14"/>
  <c r="AJ118" i="14"/>
  <c r="AJ142" i="14"/>
  <c r="AJ30" i="14"/>
  <c r="AJ50" i="14"/>
  <c r="AJ105" i="14"/>
  <c r="AJ6" i="14"/>
  <c r="AJ80" i="14"/>
  <c r="AJ16" i="14"/>
  <c r="AJ22" i="14"/>
  <c r="AJ70" i="14"/>
  <c r="AJ94" i="14"/>
  <c r="X202" i="14"/>
  <c r="P205" i="14"/>
  <c r="J202" i="14" l="1"/>
  <c r="K202" i="14"/>
  <c r="Y206" i="14" l="1"/>
  <c r="AL206" i="14"/>
  <c r="AB202" i="14"/>
  <c r="AF202" i="14"/>
  <c r="AE202" i="14"/>
  <c r="Y202" i="14"/>
  <c r="AG202" i="14"/>
  <c r="AA202" i="14"/>
  <c r="AI202" i="14"/>
  <c r="AC202" i="14"/>
  <c r="Z202" i="14"/>
  <c r="AH202" i="14"/>
  <c r="AD202" i="14"/>
  <c r="AH206" i="14"/>
  <c r="W206" i="14"/>
  <c r="W204" i="14"/>
  <c r="K204" i="14"/>
  <c r="K206" i="14"/>
  <c r="K4" i="14"/>
  <c r="K205" i="14" s="1"/>
  <c r="J4" i="14"/>
  <c r="J2" i="14" s="1"/>
  <c r="AJ202" i="14" l="1"/>
  <c r="K2" i="14"/>
  <c r="AG4" i="14"/>
  <c r="AG2" i="14" s="1"/>
  <c r="Z4" i="14"/>
  <c r="Z2" i="14" s="1"/>
  <c r="AA206" i="14"/>
  <c r="AG204" i="14"/>
  <c r="AE4" i="14"/>
  <c r="AE2" i="14" s="1"/>
  <c r="AA4" i="14"/>
  <c r="AA203" i="14" s="1"/>
  <c r="AF4" i="14"/>
  <c r="AF205" i="14" s="1"/>
  <c r="Y4" i="14"/>
  <c r="Y205" i="14" s="1"/>
  <c r="AH4" i="14"/>
  <c r="AH205" i="14" s="1"/>
  <c r="AL4" i="14"/>
  <c r="AL2" i="14" s="1"/>
  <c r="J203" i="14"/>
  <c r="AC4" i="14"/>
  <c r="AC2" i="14" s="1"/>
  <c r="J205" i="14"/>
  <c r="AG206" i="14"/>
  <c r="AF204" i="14"/>
  <c r="Y204" i="14"/>
  <c r="AH204" i="14"/>
  <c r="AA204" i="14"/>
  <c r="AL204" i="14"/>
  <c r="AC204" i="14"/>
  <c r="AD206" i="14"/>
  <c r="AD204" i="14"/>
  <c r="AC206" i="14"/>
  <c r="AF206" i="14"/>
  <c r="AE206" i="14"/>
  <c r="AE204" i="14"/>
  <c r="K203" i="14"/>
  <c r="J204" i="14"/>
  <c r="J206" i="14"/>
  <c r="AG203" i="14" l="1"/>
  <c r="AF203" i="14"/>
  <c r="AH203" i="14"/>
  <c r="AF2" i="14"/>
  <c r="AG205" i="14"/>
  <c r="AE205" i="14"/>
  <c r="AH2" i="14"/>
  <c r="AE203" i="14"/>
  <c r="AA2" i="14"/>
  <c r="AA205" i="14"/>
  <c r="Y2" i="14"/>
  <c r="AL205" i="14"/>
  <c r="AC205" i="14"/>
  <c r="AC203" i="14"/>
  <c r="Y203" i="14"/>
  <c r="AL203" i="14"/>
  <c r="AB4" i="14"/>
  <c r="AI204" i="14"/>
  <c r="Z204" i="14"/>
  <c r="Z206" i="14"/>
  <c r="AB204" i="14"/>
  <c r="AB206" i="14"/>
  <c r="AJ206" i="14"/>
  <c r="X206" i="14"/>
  <c r="AI206" i="14"/>
  <c r="Z205" i="14"/>
  <c r="Z203" i="14"/>
  <c r="X204" i="14"/>
  <c r="AB203" i="14" l="1"/>
  <c r="AB2" i="14"/>
  <c r="AB205" i="14"/>
  <c r="AK206" i="14"/>
  <c r="AJ204" i="14"/>
  <c r="AK204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AD4" i="14" l="1"/>
  <c r="AD203" i="14" s="1"/>
  <c r="W4" i="14"/>
  <c r="AI4" i="14" s="1"/>
  <c r="W205" i="14" l="1"/>
  <c r="X4" i="14"/>
  <c r="AD205" i="14"/>
  <c r="AI203" i="14"/>
  <c r="AK4" i="14"/>
  <c r="AI205" i="14"/>
  <c r="AJ4" i="14"/>
  <c r="AI2" i="14"/>
  <c r="W203" i="14"/>
  <c r="AD2" i="14"/>
  <c r="X203" i="14" l="1"/>
  <c r="X205" i="14"/>
  <c r="AK203" i="14"/>
  <c r="AK2" i="14"/>
  <c r="AK205" i="14"/>
  <c r="AJ2" i="14"/>
  <c r="AJ205" i="14"/>
  <c r="AJ20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<sst xmlns="http://schemas.openxmlformats.org/spreadsheetml/2006/main" count="435" uniqueCount="264">
  <si>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</si>
  <si>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</si>
  <si>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</si>
  <si>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</si>
  <si>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</si>
  <si>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</si>
  <si>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</si>
  <si>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</si>
  <si>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</si>
  <si>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</si>
  <si>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</si>
  <si>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</si>
  <si>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</si>
  <si>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</si>
  <si>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</si>
  <si>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</si>
  <si>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</si>
  <si>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</si>
  <si>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</si>
  <si>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</si>
  <si>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</si>
  <si>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</si>
  <si>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</si>
  <si>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</si>
  <si>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</si>
  <si>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</si>
  <si>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</si>
  <si>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</si>
  <si>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</si>
  <si>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</si>
  <si>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</si>
  <si>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</si>
  <si>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</si>
  <si>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</si>
  <si>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</si>
  <si>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</si>
  <si>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</si>
  <si>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</si>
  <si>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</si>
  <si>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</si>
  <si>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</si>
  <si>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</si>
  <si>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</si>
  <si>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</si>
  <si>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</si>
  <si>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</si>
  <si>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</si>
  <si>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</si>
  <si>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</si>
  <si>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</si>
  <si>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</si>
  <si>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</si>
  <si>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</si>
  <si>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</si>
  <si>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</si>
  <si>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</si>
  <si>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</si>
  <si>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</si>
  <si>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</si>
  <si>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</si>
  <si>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</si>
  <si>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</si>
  <si>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</si>
  <si>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</si>
  <si>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</si>
  <si>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</si>
  <si>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</si>
  <si>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</si>
  <si>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</si>
  <si>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</si>
  <si>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</si>
  <si>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</si>
  <si>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</si>
  <si>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</si>
  <si>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</si>
  <si>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</si>
  <si>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</si>
  <si>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</si>
  <si>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</si>
  <si>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</si>
  <si>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</si>
  <si>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</si>
  <si>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</si>
  <si>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</si>
  <si>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</si>
  <si>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</si>
  <si>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</si>
  <si>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</si>
  <si>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</si>
  <si>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</si>
  <si>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</si>
  <si>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</si>
  <si>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</si>
  <si>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</si>
  <si>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</si>
  <si>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</si>
  <si>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</si>
  <si>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</si>
  <si>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2N - Cascade Connections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</si>
  <si>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</si>
  <si>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</si>
  <si>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</si>
  <si>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</si>
  <si>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</si>
  <si>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Life Force Services</t>
  </si>
  <si>
    <t>3N - PAM Group Home</t>
  </si>
  <si>
    <t>3N - Res-Care Washington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</si>
  <si>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</si>
  <si>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</si>
  <si>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</si>
  <si>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</si>
  <si>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</si>
  <si>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</si>
  <si>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</si>
  <si>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</si>
  <si>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</si>
  <si>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</si>
  <si>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</si>
  <si>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</si>
  <si>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</si>
  <si>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</si>
  <si>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</si>
  <si>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</si>
  <si>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</si>
  <si>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</si>
  <si>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</si>
  <si>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</si>
  <si>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</si>
  <si>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</si>
  <si>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</si>
  <si>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</si>
  <si>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</si>
  <si>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</si>
  <si>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</si>
  <si>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</si>
  <si>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</si>
  <si>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</si>
  <si>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</si>
  <si>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1S - Ambitions - Kennewick</t>
  </si>
  <si>
    <t>1S - Ambitions - Yakima</t>
  </si>
  <si>
    <t>1S - Reach Supported Living</t>
  </si>
  <si>
    <t>KING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</si>
  <si>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</si>
  <si>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</si>
  <si>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</si>
  <si>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</si>
  <si>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</si>
  <si>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</si>
  <si>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</si>
  <si>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</si>
  <si>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</si>
  <si>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</si>
  <si>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</si>
  <si>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</si>
  <si>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</si>
  <si>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</si>
  <si>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</si>
  <si>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</si>
  <si>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</si>
  <si>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</si>
  <si>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</si>
  <si>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</si>
  <si>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</si>
  <si>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</si>
  <si>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</si>
  <si>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</si>
  <si>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</si>
  <si>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</si>
  <si>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</si>
  <si>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RM Responses</t>
  </si>
  <si>
    <t>1N - Hope Supported Living</t>
  </si>
  <si>
    <t>2S - Helping Hands DBA Dahlia</t>
  </si>
  <si>
    <t>3S - Adam's Place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</si>
  <si>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</si>
  <si>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</si>
  <si>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</si>
  <si>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</si>
  <si>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</si>
  <si>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</si>
  <si>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</si>
  <si>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</si>
  <si>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</si>
  <si>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</si>
  <si>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</si>
  <si>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</si>
  <si>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</si>
  <si>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</si>
  <si>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</si>
  <si>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</si>
  <si>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</si>
  <si>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</si>
  <si>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</si>
  <si>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</si>
  <si>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</si>
  <si>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</si>
  <si>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</si>
  <si>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</si>
  <si>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</si>
  <si>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2N - Res-Care of Washington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</si>
  <si>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</si>
  <si>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</si>
  <si>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</si>
  <si>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</si>
  <si>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</si>
  <si>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1N - Ambitions Accendo</t>
  </si>
  <si>
    <t>3S - Harbor Alternative Living Association (HALA)</t>
  </si>
  <si>
    <t>3S - Kitsap Tenant Support Services (KTSS)</t>
  </si>
  <si>
    <t>3N - Dungarvin Pierce</t>
  </si>
  <si>
    <t>1N - LMK</t>
  </si>
  <si>
    <t>2N - Dungarvin</t>
  </si>
  <si>
    <t>2N - Service Alternatives</t>
  </si>
  <si>
    <t>3N - Ambitions</t>
  </si>
  <si>
    <t>3N - Group Action for Peninsula People (GAPP)</t>
  </si>
  <si>
    <t>3N - Kitsap Tenant Support Services (KTSS)</t>
  </si>
  <si>
    <t>3N - NW Services for Independent Living (NWSIL)</t>
  </si>
  <si>
    <t>3N - Service Alternatives</t>
  </si>
  <si>
    <t>3S - Reside Residential</t>
  </si>
  <si>
    <t>3S - Twin Harbors Group Home</t>
  </si>
  <si>
    <t>1N - Alpha Supported Living</t>
  </si>
  <si>
    <t>1N - Ambitions - Moses Lake, Wenatchee, Omak</t>
  </si>
  <si>
    <t>1N - Grant County Developmental Disabilities</t>
  </si>
  <si>
    <t>1N - Hope Human Services - Spokane</t>
  </si>
  <si>
    <t>1N - ResCare - Spokane</t>
  </si>
  <si>
    <t>1N - Sails - Spokane</t>
  </si>
  <si>
    <t>1N - Sycamore Glen</t>
  </si>
  <si>
    <t>1S - Ambitions - Ellensburg</t>
  </si>
  <si>
    <t>1S - Kittitas Interactive Management - Yakima</t>
  </si>
  <si>
    <t>1S - Reach Supported Living - Walla Walla</t>
  </si>
  <si>
    <t>1S - Reach Supported Living - Yakima</t>
  </si>
  <si>
    <t>2N - Ambitions - Whatcom</t>
  </si>
  <si>
    <t xml:space="preserve">2N - La Casa De Esperanza </t>
  </si>
  <si>
    <t>2N - Sails</t>
  </si>
  <si>
    <t>2S - Banchero Friends Services</t>
  </si>
  <si>
    <t>2S - Sails</t>
  </si>
  <si>
    <t>3N - Mygumah Health Supported Living</t>
  </si>
  <si>
    <t>3S - Dungarvin - Clark</t>
  </si>
  <si>
    <t>3S - Dungarvin - Thurston</t>
  </si>
  <si>
    <t>2N - Your Life Your Choice Homecare</t>
  </si>
  <si>
    <t>1S - Independent Living Options</t>
  </si>
  <si>
    <t>SA720 COCA</t>
  </si>
  <si>
    <t>SA726 COCA</t>
  </si>
  <si>
    <t>2S - Supportive Living NW</t>
  </si>
  <si>
    <t>1N - New Journey's Support Services</t>
  </si>
  <si>
    <t>2S - CARR Supported Living - King (Sails)</t>
  </si>
  <si>
    <t>3S - CARR - Thurston (Sails)</t>
  </si>
  <si>
    <t>3S - CARR - Clark (Sails)</t>
  </si>
  <si>
    <t>3S - Columbia Cove Group Home</t>
  </si>
  <si>
    <t>1N - Sycamore Glen - Spokane</t>
  </si>
  <si>
    <t>1N - Community Concept</t>
  </si>
  <si>
    <t>3S - Saquoya's Supported Living</t>
  </si>
  <si>
    <t>1N - Merry Glen</t>
  </si>
  <si>
    <t>2S - Kam Kare</t>
  </si>
  <si>
    <t>1N - Integrity Supported Living</t>
  </si>
  <si>
    <t>SL</t>
  </si>
  <si>
    <t>GH</t>
  </si>
  <si>
    <t>GTH</t>
  </si>
  <si>
    <t>DSHS/DDA Schedule H Rate History (Rev. 8/2024)</t>
  </si>
  <si>
    <t>DSHS/DDA Administrator Regression Table (Rev. 8/2024)</t>
  </si>
  <si>
    <t>1S - D.I.C.E. Community Residential Services</t>
  </si>
  <si>
    <t>2S - Ablelight</t>
  </si>
  <si>
    <t>2S - Clear In Home Care</t>
  </si>
  <si>
    <t>3N - Reverent Supported Living</t>
  </si>
  <si>
    <t>3S - Linden House</t>
  </si>
  <si>
    <t>1N - InnerSpark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</si>
</sst>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91">
    <xf numFmtId="0" fontId="0" fillId="0" borderId="0" xfId="0"/>
    <xf numFmtId="0" fontId="7" fillId="0" borderId="0" xfId="2" applyFont="1"/>
    <xf numFmtId="3" fontId="19" fillId="3" borderId="8" xfId="24" applyNumberFormat="1" applyFont="1" applyFill="1" applyBorder="1" applyAlignment="1">
      <alignment horizontal="center"/>
    </xf>
    <xf numFmtId="0" fontId="9" fillId="4" borderId="3" xfId="2" applyFont="1" applyFill="1" applyBorder="1" applyAlignment="1">
      <alignment horizontal="center" wrapText="1"/>
    </xf>
    <xf numFmtId="49" fontId="9" fillId="4" borderId="3" xfId="2" applyNumberFormat="1" applyFont="1" applyFill="1" applyBorder="1" applyAlignment="1">
      <alignment horizontal="center" wrapText="1"/>
    </xf>
    <xf numFmtId="0" fontId="9" fillId="4" borderId="3" xfId="24" applyFont="1" applyFill="1" applyBorder="1" applyAlignment="1">
      <alignment horizontal="center" wrapText="1"/>
    </xf>
    <xf numFmtId="0" fontId="9" fillId="0" borderId="1" xfId="2" applyFont="1" applyBorder="1" applyAlignment="1">
      <alignment horizontal="center" wrapText="1"/>
    </xf>
    <xf numFmtId="0" fontId="9" fillId="4" borderId="1" xfId="2" applyFont="1" applyFill="1" applyBorder="1" applyAlignment="1">
      <alignment horizontal="center" wrapText="1"/>
    </xf>
    <xf numFmtId="0" fontId="7" fillId="0" borderId="0" xfId="2" applyFont="1" applyAlignment="1">
      <alignment wrapText="1"/>
    </xf>
    <xf numFmtId="0" fontId="24" fillId="8" borderId="10" xfId="24" applyFont="1" applyFill="1" applyBorder="1" applyAlignment="1">
      <alignment horizontal="left"/>
    </xf>
    <xf numFmtId="165" fontId="24" fillId="8" borderId="10" xfId="24" applyNumberFormat="1" applyFont="1" applyFill="1" applyBorder="1" applyAlignment="1">
      <alignment horizontal="center"/>
    </xf>
    <xf numFmtId="3" fontId="24" fillId="8" borderId="10" xfId="24" applyNumberFormat="1" applyFont="1" applyFill="1" applyBorder="1" applyAlignment="1">
      <alignment horizontal="center"/>
    </xf>
    <xf numFmtId="164" fontId="24" fillId="8" borderId="10" xfId="24" applyNumberFormat="1" applyFont="1" applyFill="1" applyBorder="1" applyAlignment="1">
      <alignment horizontal="center"/>
    </xf>
    <xf numFmtId="0" fontId="20" fillId="0" borderId="0" xfId="2" applyFont="1"/>
    <xf numFmtId="0" fontId="26" fillId="8" borderId="9" xfId="24" applyFont="1" applyFill="1" applyBorder="1" applyAlignment="1">
      <alignment horizontal="left"/>
    </xf>
    <xf numFmtId="0" fontId="9" fillId="5" borderId="1" xfId="2" applyFont="1" applyFill="1" applyBorder="1" applyAlignment="1">
      <alignment horizontal="center" wrapText="1"/>
    </xf>
    <xf numFmtId="0" fontId="21" fillId="5" borderId="1" xfId="2" applyFont="1" applyFill="1" applyBorder="1" applyAlignment="1">
      <alignment horizontal="center" wrapText="1"/>
    </xf>
    <xf numFmtId="0" fontId="30" fillId="0" borderId="0" xfId="66" applyFont="1"/>
    <xf numFmtId="44" fontId="31" fillId="0" borderId="0" xfId="65" applyFont="1" applyFill="1"/>
    <xf numFmtId="0" fontId="31" fillId="0" borderId="0" xfId="67" applyFont="1"/>
    <xf numFmtId="164" fontId="31" fillId="0" borderId="0" xfId="65" applyNumberFormat="1" applyFont="1" applyFill="1"/>
    <xf numFmtId="0" fontId="32" fillId="0" borderId="0" xfId="66" applyFont="1"/>
    <xf numFmtId="0" fontId="33" fillId="0" borderId="0" xfId="5" applyFont="1"/>
    <xf numFmtId="0" fontId="33" fillId="0" borderId="0" xfId="6" applyFont="1"/>
    <xf numFmtId="44" fontId="33" fillId="0" borderId="0" xfId="5" applyNumberFormat="1" applyFont="1"/>
    <xf numFmtId="0" fontId="33" fillId="0" borderId="0" xfId="5" applyFont="1" applyAlignment="1">
      <alignment horizontal="left"/>
    </xf>
    <xf numFmtId="164" fontId="32" fillId="0" borderId="0" xfId="66" applyNumberFormat="1" applyFont="1"/>
    <xf numFmtId="3" fontId="31" fillId="0" borderId="0" xfId="8" quotePrefix="1" applyNumberFormat="1" applyFont="1" applyFill="1"/>
    <xf numFmtId="44" fontId="31" fillId="0" borderId="0" xfId="68" quotePrefix="1" applyNumberFormat="1" applyFont="1"/>
    <xf numFmtId="44" fontId="33" fillId="0" borderId="0" xfId="65" applyFont="1" applyFill="1"/>
    <xf numFmtId="0" fontId="33" fillId="0" borderId="0" xfId="22" applyFont="1"/>
    <xf numFmtId="0" fontId="33" fillId="0" borderId="0" xfId="4" applyFont="1"/>
    <xf numFmtId="0" fontId="33" fillId="0" borderId="0" xfId="4" applyFont="1" applyAlignment="1">
      <alignment horizontal="left"/>
    </xf>
    <xf numFmtId="3" fontId="33" fillId="0" borderId="0" xfId="4" applyNumberFormat="1" applyFont="1"/>
    <xf numFmtId="44" fontId="33" fillId="0" borderId="0" xfId="65" applyFont="1" applyFill="1" applyBorder="1"/>
    <xf numFmtId="3" fontId="33" fillId="0" borderId="0" xfId="5" applyNumberFormat="1" applyFont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/>
    <xf numFmtId="0" fontId="38" fillId="0" borderId="0" xfId="67" applyFont="1"/>
    <xf numFmtId="44" fontId="38" fillId="0" borderId="0" xfId="65" applyFont="1" applyFill="1"/>
    <xf numFmtId="0" fontId="34" fillId="0" borderId="0" xfId="66" applyFont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Alignment="1">
      <alignment horizontal="left" vertical="center" wrapText="1"/>
    </xf>
    <xf numFmtId="0" fontId="30" fillId="0" borderId="0" xfId="66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>
      <alignment horizontal="left"/>
    </xf>
    <xf numFmtId="44" fontId="20" fillId="0" borderId="0" xfId="2" applyNumberFormat="1" applyFont="1"/>
    <xf numFmtId="44" fontId="39" fillId="0" borderId="5" xfId="24" applyNumberFormat="1" applyFont="1" applyBorder="1" applyAlignment="1">
      <alignment horizontal="center"/>
    </xf>
    <xf numFmtId="0" fontId="9" fillId="4" borderId="13" xfId="2" applyFont="1" applyFill="1" applyBorder="1" applyAlignment="1">
      <alignment horizontal="center" wrapText="1"/>
    </xf>
    <xf numFmtId="0" fontId="24" fillId="8" borderId="10" xfId="24" applyFont="1" applyFill="1" applyBorder="1" applyAlignment="1">
      <alignment horizontal="center"/>
    </xf>
    <xf numFmtId="0" fontId="40" fillId="11" borderId="1" xfId="2" applyFont="1" applyFill="1" applyBorder="1" applyAlignment="1">
      <alignment horizontal="center" wrapText="1"/>
    </xf>
    <xf numFmtId="0" fontId="40" fillId="14" borderId="1" xfId="2" applyFont="1" applyFill="1" applyBorder="1" applyAlignment="1">
      <alignment horizontal="center" wrapText="1"/>
    </xf>
    <xf numFmtId="0" fontId="40" fillId="13" borderId="1" xfId="2" applyFont="1" applyFill="1" applyBorder="1" applyAlignment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24" fillId="8" borderId="16" xfId="24" applyFont="1" applyFill="1" applyBorder="1" applyAlignment="1">
      <alignment horizontal="left"/>
    </xf>
    <xf numFmtId="0" fontId="26" fillId="8" borderId="18" xfId="24" applyFont="1" applyFill="1" applyBorder="1" applyAlignment="1">
      <alignment horizontal="left"/>
    </xf>
    <xf numFmtId="0" fontId="24" fillId="8" borderId="17" xfId="24" applyFont="1" applyFill="1" applyBorder="1" applyAlignment="1">
      <alignment horizontal="left"/>
    </xf>
    <xf numFmtId="165" fontId="24" fillId="8" borderId="17" xfId="24" applyNumberFormat="1" applyFont="1" applyFill="1" applyBorder="1" applyAlignment="1">
      <alignment horizontal="center"/>
    </xf>
    <xf numFmtId="3" fontId="24" fillId="8" borderId="17" xfId="24" applyNumberFormat="1" applyFont="1" applyFill="1" applyBorder="1" applyAlignment="1">
      <alignment horizontal="center"/>
    </xf>
    <xf numFmtId="0" fontId="24" fillId="8" borderId="17" xfId="24" applyFont="1" applyFill="1" applyBorder="1" applyAlignment="1">
      <alignment horizontal="center"/>
    </xf>
    <xf numFmtId="164" fontId="24" fillId="8" borderId="17" xfId="24" applyNumberFormat="1" applyFont="1" applyFill="1" applyBorder="1" applyAlignment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>
      <alignment horizontal="left"/>
    </xf>
    <xf numFmtId="0" fontId="20" fillId="8" borderId="20" xfId="24" applyFont="1" applyFill="1" applyBorder="1" applyAlignment="1">
      <alignment horizontal="right"/>
    </xf>
    <xf numFmtId="0" fontId="26" fillId="8" borderId="20" xfId="24" applyFont="1" applyFill="1" applyBorder="1" applyAlignment="1">
      <alignment horizontal="left"/>
    </xf>
    <xf numFmtId="0" fontId="24" fillId="8" borderId="21" xfId="24" applyFont="1" applyFill="1" applyBorder="1" applyAlignment="1">
      <alignment horizontal="left"/>
    </xf>
    <xf numFmtId="165" fontId="24" fillId="8" borderId="21" xfId="24" applyNumberFormat="1" applyFont="1" applyFill="1" applyBorder="1" applyAlignment="1">
      <alignment horizontal="center"/>
    </xf>
    <xf numFmtId="3" fontId="24" fillId="8" borderId="21" xfId="24" applyNumberFormat="1" applyFont="1" applyFill="1" applyBorder="1" applyAlignment="1">
      <alignment horizontal="center"/>
    </xf>
    <xf numFmtId="0" fontId="24" fillId="8" borderId="21" xfId="24" applyFont="1" applyFill="1" applyBorder="1" applyAlignment="1">
      <alignment horizontal="center"/>
    </xf>
    <xf numFmtId="164" fontId="24" fillId="8" borderId="21" xfId="24" applyNumberFormat="1" applyFont="1" applyFill="1" applyBorder="1" applyAlignment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>
      <alignment horizontal="center"/>
    </xf>
    <xf numFmtId="164" fontId="20" fillId="0" borderId="0" xfId="2" applyNumberFormat="1" applyFont="1" applyAlignment="1">
      <alignment horizontal="center"/>
    </xf>
    <xf numFmtId="164" fontId="20" fillId="0" borderId="0" xfId="23" applyNumberFormat="1" applyFont="1" applyAlignment="1" applyProtection="1">
      <alignment horizontal="center"/>
    </xf>
    <xf numFmtId="0" fontId="44" fillId="15" borderId="24" xfId="66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>
      <alignment horizontal="left"/>
    </xf>
    <xf numFmtId="0" fontId="24" fillId="8" borderId="18" xfId="24" applyFont="1" applyFill="1" applyBorder="1" applyAlignment="1">
      <alignment horizontal="left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3" fontId="19" fillId="0" borderId="36" xfId="24" applyNumberFormat="1" applyFont="1" applyBorder="1" applyAlignment="1">
      <alignment horizontal="center"/>
    </xf>
    <xf numFmtId="164" fontId="19" fillId="0" borderId="36" xfId="24" applyNumberFormat="1" applyFont="1" applyBorder="1" applyAlignment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Border="1" applyAlignment="1">
      <alignment horizontal="left"/>
    </xf>
    <xf numFmtId="0" fontId="20" fillId="0" borderId="43" xfId="24" applyFont="1" applyBorder="1" applyAlignment="1">
      <alignment horizontal="left"/>
    </xf>
    <xf numFmtId="0" fontId="22" fillId="0" borderId="43" xfId="24" applyFont="1" applyBorder="1" applyAlignment="1">
      <alignment horizontal="left"/>
    </xf>
    <xf numFmtId="0" fontId="22" fillId="0" borderId="44" xfId="24" applyFont="1" applyBorder="1" applyAlignment="1">
      <alignment horizontal="left"/>
    </xf>
    <xf numFmtId="165" fontId="22" fillId="0" borderId="44" xfId="24" applyNumberFormat="1" applyFont="1" applyBorder="1" applyAlignment="1">
      <alignment horizontal="center"/>
    </xf>
    <xf numFmtId="0" fontId="22" fillId="0" borderId="44" xfId="24" applyFont="1" applyBorder="1" applyAlignment="1">
      <alignment horizontal="center"/>
    </xf>
    <xf numFmtId="164" fontId="22" fillId="0" borderId="44" xfId="24" applyNumberFormat="1" applyFont="1" applyBorder="1" applyAlignment="1">
      <alignment horizontal="center"/>
    </xf>
    <xf numFmtId="164" fontId="20" fillId="0" borderId="44" xfId="24" applyNumberFormat="1" applyFont="1" applyBorder="1" applyAlignment="1">
      <alignment horizontal="center"/>
    </xf>
    <xf numFmtId="165" fontId="23" fillId="2" borderId="44" xfId="24" applyNumberFormat="1" applyFont="1" applyFill="1" applyBorder="1" applyAlignment="1">
      <alignment horizontal="center"/>
    </xf>
    <xf numFmtId="0" fontId="24" fillId="8" borderId="45" xfId="24" applyFont="1" applyFill="1" applyBorder="1" applyAlignment="1">
      <alignment horizontal="left"/>
    </xf>
    <xf numFmtId="0" fontId="20" fillId="8" borderId="46" xfId="24" applyFont="1" applyFill="1" applyBorder="1" applyAlignment="1">
      <alignment horizontal="right"/>
    </xf>
    <xf numFmtId="0" fontId="26" fillId="8" borderId="46" xfId="24" applyFont="1" applyFill="1" applyBorder="1" applyAlignment="1">
      <alignment horizontal="left"/>
    </xf>
    <xf numFmtId="0" fontId="24" fillId="8" borderId="47" xfId="24" applyFont="1" applyFill="1" applyBorder="1" applyAlignment="1">
      <alignment horizontal="left"/>
    </xf>
    <xf numFmtId="165" fontId="24" fillId="8" borderId="47" xfId="24" applyNumberFormat="1" applyFont="1" applyFill="1" applyBorder="1" applyAlignment="1">
      <alignment horizontal="center"/>
    </xf>
    <xf numFmtId="3" fontId="24" fillId="8" borderId="47" xfId="24" applyNumberFormat="1" applyFont="1" applyFill="1" applyBorder="1" applyAlignment="1">
      <alignment horizontal="center"/>
    </xf>
    <xf numFmtId="0" fontId="24" fillId="8" borderId="47" xfId="24" applyFont="1" applyFill="1" applyBorder="1" applyAlignment="1">
      <alignment horizontal="center"/>
    </xf>
    <xf numFmtId="164" fontId="24" fillId="8" borderId="47" xfId="24" applyNumberFormat="1" applyFont="1" applyFill="1" applyBorder="1" applyAlignment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7" fillId="0" borderId="0" xfId="0" applyFont="1"/>
    <xf numFmtId="0" fontId="25" fillId="0" borderId="0" xfId="0" applyFont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0" fillId="0" borderId="0" xfId="65" applyNumberFormat="1" applyFont="1"/>
    <xf numFmtId="0" fontId="37" fillId="9" borderId="0" xfId="22" applyFont="1" applyFill="1"/>
    <xf numFmtId="0" fontId="38" fillId="9" borderId="0" xfId="67" applyFont="1" applyFill="1"/>
    <xf numFmtId="44" fontId="38" fillId="9" borderId="0" xfId="65" applyFont="1" applyFill="1"/>
    <xf numFmtId="3" fontId="19" fillId="3" borderId="25" xfId="25" applyNumberFormat="1" applyFont="1" applyFill="1" applyBorder="1" applyAlignment="1" applyProtection="1">
      <alignment horizontal="center"/>
    </xf>
    <xf numFmtId="3" fontId="40" fillId="14" borderId="26" xfId="25" applyNumberFormat="1" applyFont="1" applyFill="1" applyBorder="1" applyAlignment="1" applyProtection="1">
      <alignment horizontal="center" wrapText="1"/>
    </xf>
    <xf numFmtId="3" fontId="39" fillId="0" borderId="27" xfId="25" applyNumberFormat="1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>
      <alignment horizontal="center"/>
    </xf>
    <xf numFmtId="3" fontId="24" fillId="8" borderId="49" xfId="24" applyNumberFormat="1" applyFont="1" applyFill="1" applyBorder="1" applyAlignment="1">
      <alignment horizontal="center"/>
    </xf>
    <xf numFmtId="3" fontId="24" fillId="8" borderId="29" xfId="24" applyNumberFormat="1" applyFont="1" applyFill="1" applyBorder="1" applyAlignment="1">
      <alignment horizontal="center"/>
    </xf>
    <xf numFmtId="3" fontId="24" fillId="8" borderId="25" xfId="24" applyNumberFormat="1" applyFont="1" applyFill="1" applyBorder="1" applyAlignment="1">
      <alignment horizontal="center"/>
    </xf>
    <xf numFmtId="3" fontId="20" fillId="0" borderId="0" xfId="23" applyNumberFormat="1" applyFont="1" applyAlignment="1" applyProtection="1">
      <alignment horizontal="center"/>
    </xf>
    <xf numFmtId="3" fontId="7" fillId="0" borderId="0" xfId="2" applyNumberFormat="1" applyFont="1"/>
    <xf numFmtId="164" fontId="20" fillId="0" borderId="0" xfId="2" applyNumberFormat="1" applyFont="1"/>
    <xf numFmtId="0" fontId="25" fillId="13" borderId="50" xfId="0" applyFont="1" applyFill="1" applyBorder="1" applyAlignment="1">
      <alignment horizontal="center" wrapText="1"/>
    </xf>
    <xf numFmtId="0" fontId="7" fillId="0" borderId="0" xfId="45"/>
    <xf numFmtId="0" fontId="43" fillId="0" borderId="22" xfId="2" applyFont="1" applyBorder="1" applyAlignment="1">
      <alignment horizontal="left"/>
    </xf>
    <xf numFmtId="0" fontId="43" fillId="0" borderId="40" xfId="2" applyFont="1" applyBorder="1" applyAlignment="1">
      <alignment horizontal="left"/>
    </xf>
    <xf numFmtId="0" fontId="18" fillId="12" borderId="39" xfId="2" applyFont="1" applyFill="1" applyBorder="1" applyAlignment="1">
      <alignment horizontal="right"/>
    </xf>
    <xf numFmtId="0" fontId="18" fillId="12" borderId="37" xfId="2" applyFont="1" applyFill="1" applyBorder="1" applyAlignment="1">
      <alignment horizontal="right"/>
    </xf>
    <xf numFmtId="0" fontId="18" fillId="12" borderId="38" xfId="2" applyFont="1" applyFill="1" applyBorder="1" applyAlignment="1">
      <alignment horizontal="right"/>
    </xf>
    <xf numFmtId="0" fontId="42" fillId="0" borderId="23" xfId="2" applyFont="1" applyBorder="1" applyAlignment="1">
      <alignment horizontal="left"/>
    </xf>
    <xf numFmtId="0" fontId="42" fillId="0" borderId="37" xfId="2" applyFont="1" applyBorder="1" applyAlignment="1">
      <alignment horizontal="left"/>
    </xf>
    <xf numFmtId="0" fontId="42" fillId="0" borderId="38" xfId="2" applyFont="1" applyBorder="1" applyAlignment="1">
      <alignment horizontal="left"/>
    </xf>
    <xf numFmtId="0" fontId="42" fillId="0" borderId="40" xfId="2" applyFont="1" applyBorder="1" applyAlignment="1">
      <alignment horizontal="left"/>
    </xf>
    <xf numFmtId="0" fontId="7" fillId="0" borderId="39" xfId="2" applyFont="1" applyBorder="1" applyAlignment="1">
      <alignment horizontal="center"/>
    </xf>
    <xf numFmtId="0" fontId="7" fillId="0" borderId="37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0" fontId="45" fillId="0" borderId="39" xfId="2" applyFont="1" applyBorder="1" applyAlignment="1">
      <alignment horizontal="center" wrapText="1"/>
    </xf>
    <xf numFmtId="0" fontId="45" fillId="0" borderId="37" xfId="2" applyFont="1" applyBorder="1" applyAlignment="1">
      <alignment horizontal="center" wrapText="1"/>
    </xf>
    <xf numFmtId="0" fontId="45" fillId="0" borderId="41" xfId="2" applyFont="1" applyBorder="1" applyAlignment="1">
      <alignment horizontal="center" wrapText="1"/>
    </xf>
    <xf numFmtId="0" fontId="7" fillId="0" borderId="39" xfId="2" applyFont="1" applyBorder="1" applyAlignment="1" applyProtection="1">
      <alignment horizontal="center" wrapText="1"/>
      <protection locked="0"/>
    </xf>
    <xf numFmtId="0" fontId="7" fillId="0" borderId="38" xfId="2" applyFont="1" applyBorder="1" applyAlignment="1" applyProtection="1">
      <alignment horizontal="center" wrapText="1"/>
      <protection locked="0"/>
    </xf>
    <xf numFmtId="14" fontId="7" fillId="0" borderId="39" xfId="2" applyNumberFormat="1" applyFont="1" applyBorder="1" applyAlignment="1" applyProtection="1">
      <alignment horizontal="center" vertical="center"/>
      <protection locked="0"/>
    </xf>
    <xf numFmtId="14" fontId="7" fillId="0" borderId="38" xfId="2" applyNumberFormat="1" applyFont="1" applyBorder="1" applyAlignment="1" applyProtection="1">
      <alignment horizontal="center" vertical="center"/>
      <protection locked="0"/>
    </xf>
    <xf numFmtId="14" fontId="7" fillId="0" borderId="37" xfId="2" applyNumberFormat="1" applyFont="1" applyBorder="1" applyAlignment="1" applyProtection="1">
      <alignment horizontal="center" vertical="center"/>
      <protection locked="0"/>
    </xf>
    <xf numFmtId="0" fontId="22" fillId="0" borderId="34" xfId="24" applyFont="1" applyBorder="1" applyAlignment="1" applyProtection="1">
      <alignment horizontal="left"/>
      <protection locked="0"/>
    </xf>
    <xf numFmtId="0" fontId="20" fillId="0" borderId="35" xfId="24" applyFont="1" applyBorder="1" applyAlignment="1" applyProtection="1">
      <alignment horizontal="left"/>
      <protection locked="0"/>
    </xf>
    <xf numFmtId="0" fontId="22" fillId="0" borderId="35" xfId="24" applyFont="1" applyBorder="1" applyAlignment="1" applyProtection="1">
      <alignment horizontal="left"/>
      <protection locked="0"/>
    </xf>
    <xf numFmtId="0" fontId="22" fillId="0" borderId="36" xfId="24" applyFont="1" applyBorder="1" applyAlignment="1" applyProtection="1">
      <alignment horizontal="left"/>
      <protection locked="0"/>
    </xf>
    <xf numFmtId="14" fontId="22" fillId="0" borderId="36" xfId="24" applyNumberFormat="1" applyFont="1" applyBorder="1" applyAlignment="1" applyProtection="1">
      <alignment horizontal="left"/>
      <protection locked="0"/>
    </xf>
    <xf numFmtId="165" fontId="22" fillId="0" borderId="36" xfId="24" applyNumberFormat="1" applyFont="1" applyBorder="1" applyAlignment="1" applyProtection="1">
      <alignment horizontal="center"/>
      <protection locked="0"/>
    </xf>
    <xf numFmtId="165" fontId="20" fillId="2" borderId="36" xfId="24" applyNumberFormat="1" applyFont="1" applyFill="1" applyBorder="1" applyAlignment="1" applyProtection="1">
      <alignment horizontal="center"/>
      <protection locked="0"/>
    </xf>
    <xf numFmtId="0" fontId="22" fillId="0" borderId="42" xfId="24" applyFont="1" applyBorder="1" applyAlignment="1" applyProtection="1">
      <alignment horizontal="left"/>
      <protection locked="0"/>
    </xf>
    <xf numFmtId="0" fontId="20" fillId="0" borderId="43" xfId="24" applyFont="1" applyBorder="1" applyAlignment="1" applyProtection="1">
      <alignment horizontal="left"/>
      <protection locked="0"/>
    </xf>
    <xf numFmtId="0" fontId="22" fillId="0" borderId="43" xfId="24" applyFont="1" applyBorder="1" applyAlignment="1" applyProtection="1">
      <alignment horizontal="left"/>
      <protection locked="0"/>
    </xf>
    <xf numFmtId="0" fontId="22" fillId="0" borderId="44" xfId="24" applyFont="1" applyBorder="1" applyAlignment="1" applyProtection="1">
      <alignment horizontal="left"/>
      <protection locked="0"/>
    </xf>
    <xf numFmtId="165" fontId="22" fillId="0" borderId="44" xfId="24" applyNumberFormat="1" applyFont="1" applyBorder="1" applyAlignment="1" applyProtection="1">
      <alignment horizontal="center"/>
      <protection locked="0"/>
    </xf>
    <xf numFmtId="165" fontId="20" fillId="2" borderId="44" xfId="24" applyNumberFormat="1" applyFont="1" applyFill="1" applyBorder="1" applyAlignment="1" applyProtection="1">
      <alignment horizontal="center"/>
      <protection locked="0"/>
    </xf>
    <xf numFmtId="0" fontId="22" fillId="0" borderId="36" xfId="24" applyFont="1" applyBorder="1" applyAlignment="1" applyProtection="1">
      <alignment horizontal="center"/>
      <protection locked="0"/>
    </xf>
    <xf numFmtId="164" fontId="20" fillId="0" borderId="7" xfId="24" applyNumberFormat="1" applyFont="1" applyBorder="1" applyAlignment="1" applyProtection="1">
      <alignment horizontal="center"/>
      <protection locked="0"/>
    </xf>
    <xf numFmtId="164" fontId="20" fillId="0" borderId="36" xfId="24" applyNumberFormat="1" applyFont="1" applyBorder="1" applyAlignment="1" applyProtection="1">
      <alignment horizontal="center"/>
      <protection locked="0"/>
    </xf>
    <xf numFmtId="0" fontId="22" fillId="0" borderId="44" xfId="24" applyFont="1" applyBorder="1" applyAlignment="1" applyProtection="1">
      <alignment horizontal="center"/>
      <protection locked="0"/>
    </xf>
    <xf numFmtId="164" fontId="22" fillId="0" borderId="36" xfId="24" applyNumberFormat="1" applyFont="1" applyBorder="1" applyAlignment="1" applyProtection="1">
      <alignment horizontal="center"/>
      <protection locked="0"/>
    </xf>
    <xf numFmtId="164" fontId="22" fillId="0" borderId="7" xfId="24" applyNumberFormat="1" applyFont="1" applyBorder="1" applyAlignment="1" applyProtection="1">
      <alignment horizontal="center"/>
      <protection locked="0"/>
    </xf>
    <xf numFmtId="164" fontId="20" fillId="0" borderId="44" xfId="24" applyNumberFormat="1" applyFont="1" applyBorder="1" applyAlignment="1" applyProtection="1">
      <alignment horizontal="center"/>
      <protection locked="0"/>
    </xf>
    <xf numFmtId="164" fontId="22" fillId="0" borderId="44" xfId="24" applyNumberFormat="1" applyFont="1" applyBorder="1" applyAlignment="1" applyProtection="1">
      <alignment horizontal="center"/>
      <protection locked="0"/>
    </xf>
    <xf numFmtId="3" fontId="19" fillId="0" borderId="36" xfId="24" applyNumberFormat="1" applyFont="1" applyBorder="1" applyAlignment="1" applyProtection="1">
      <alignment horizontal="center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63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  <sheetName val="ISS Staff Who Left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309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sqref="A1:C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45" bestFit="1" customWidth="1"/>
    <col min="39" max="16384" width="9.140625" style="1"/>
  </cols>
  <sheetData>
    <row r="1" spans="1:38" ht="41.25" customHeight="1" x14ac:dyDescent="0.25">
      <c r="A1" s="154" t="s">
        <v>0</v>
      </c>
      <c r="B1" s="155"/>
      <c r="C1" s="156"/>
      <c r="D1" s="164"/>
      <c r="E1" s="165"/>
      <c r="F1" s="157" t="s">
        <v>66</v>
      </c>
      <c r="G1" s="157"/>
      <c r="H1" s="158" t="e">
        <f>VLOOKUP(D1,List!A3:C154,2,FALSE)</f>
        <v>#N/A</v>
      </c>
      <c r="I1" s="159"/>
      <c r="J1" s="159"/>
      <c r="K1" s="160"/>
      <c r="L1" s="161" t="s">
        <v>109</v>
      </c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3"/>
    </row>
    <row r="2" spans="1:38" ht="16.899999999999999" customHeight="1" thickBot="1" x14ac:dyDescent="0.3">
      <c r="A2" s="149" t="s">
        <v>1</v>
      </c>
      <c r="B2" s="150"/>
      <c r="C2" s="150"/>
      <c r="D2" s="166">
        <v>45658</v>
      </c>
      <c r="E2" s="167"/>
      <c r="F2" s="166">
        <v>46022</v>
      </c>
      <c r="G2" s="168"/>
      <c r="H2" s="168"/>
      <c r="I2" s="167"/>
      <c r="J2" s="2">
        <f>IF($AD$1="",SUM(J4:J202),SUMIF($E$4:$E$202,$AD$1,J4:J202))</f>
        <v>0</v>
      </c>
      <c r="K2" s="2">
        <f>IF($AD$1="",SUM(K4:K202),SUMIF($E$4:$E$202,$AD$1,K4:K202))</f>
        <v>0</v>
      </c>
      <c r="L2" s="151" t="s">
        <v>112</v>
      </c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3"/>
      <c r="Y2" s="67">
        <f>IF($AD$1="",SUM(Y4:Y202),SUMIF($E$4:$E$202,$AD$1,Y4:Y202))</f>
        <v>0</v>
      </c>
      <c r="Z2" s="67">
        <f>IF($AD$1="",SUM(Z4:Z202),SUMIF($E$4:$E$202,$AD$1,Z4:Z202))</f>
        <v>0</v>
      </c>
      <c r="AA2" s="67">
        <f>IF($AD$1="",SUM(AA4:AA202),SUMIF($E$4:$E$202,$AD$1,AA4:AA202))</f>
        <v>0</v>
      </c>
      <c r="AB2" s="67">
        <f>IF($AD$1="",SUM(AB4:AB202),SUMIF($E$4:$E$202,$AD$1,AB4:AB202))</f>
        <v>0</v>
      </c>
      <c r="AC2" s="67">
        <f>IF($AD$1="",SUM(AC4:AC202),SUMIF($E$4:$E$202,$AD$1,AC4:AC202))</f>
        <v>0</v>
      </c>
      <c r="AD2" s="67">
        <f>IF($AD$1="",SUM(AD4:AD202),SUMIF($E$4:$E$202,$AD$1,AD4:AD202))</f>
        <v>0</v>
      </c>
      <c r="AE2" s="67">
        <f>IF($AD$1="",SUM(AE4:AE202),SUMIF($E$4:$E$202,$AD$1,AE4:AE202))</f>
        <v>0</v>
      </c>
      <c r="AF2" s="67">
        <f>IF($AD$1="",SUM(AF4:AF202),SUMIF($E$4:$E$202,$AD$1,AF4:AF202))</f>
        <v>0</v>
      </c>
      <c r="AG2" s="67">
        <f>IF($AD$1="",SUM(AG4:AG202),SUMIF($E$4:$E$202,$AD$1,AG4:AG202))</f>
        <v>0</v>
      </c>
      <c r="AH2" s="67">
        <f>IF($AD$1="",SUM(AH4:AH202),SUMIF($E$4:$E$202,$AD$1,AH4:AH202))</f>
        <v>0</v>
      </c>
      <c r="AI2" s="67">
        <f>IF($AD$1="",SUM(AI4:AI202),SUMIF($E$4:$E$202,$AD$1,AI4:AI202))</f>
        <v>0</v>
      </c>
      <c r="AJ2" s="67">
        <f>IF($AD$1="",SUM(AJ4:AJ202),SUMIF($E$4:$E$202,$AD$1,AJ4:AJ202))</f>
        <v>0</v>
      </c>
      <c r="AK2" s="94">
        <f>IF($AD$1="",SUM(AK4:AK202),SUMIF($E$4:$E$202,$AD$1,AK4:AK202))</f>
        <v>0</v>
      </c>
      <c r="AL2" s="137">
        <f>IF($AD$1="",SUM(AL4:AL202),SUMIF($E$4:$E$202,$AD$1,AL4:AL202))</f>
        <v>0</v>
      </c>
    </row>
    <row r="3" spans="1:38" s="8" customFormat="1" ht="82.5" customHeight="1" thickTop="1" thickBot="1" x14ac:dyDescent="0.25">
      <c r="A3" s="57" t="s">
        <v>145</v>
      </c>
      <c r="B3" s="15" t="s">
        <v>173</v>
      </c>
      <c r="C3" s="7" t="s">
        <v>146</v>
      </c>
      <c r="D3" s="7" t="s">
        <v>176</v>
      </c>
      <c r="E3" s="15" t="s">
        <v>119</v>
      </c>
      <c r="F3" s="7" t="s">
        <v>147</v>
      </c>
      <c r="G3" s="16" t="s">
        <v>187</v>
      </c>
      <c r="H3" s="15" t="s">
        <v>87</v>
      </c>
      <c r="I3" s="16" t="s">
        <v>188</v>
      </c>
      <c r="J3" s="61" t="s">
        <v>2</v>
      </c>
      <c r="K3" s="61" t="s">
        <v>131</v>
      </c>
      <c r="L3" s="4" t="s">
        <v>148</v>
      </c>
      <c r="M3" s="4" t="s">
        <v>149</v>
      </c>
      <c r="N3" s="5" t="s">
        <v>184</v>
      </c>
      <c r="O3" s="5" t="s">
        <v>177</v>
      </c>
      <c r="P3" s="61" t="s">
        <v>93</v>
      </c>
      <c r="Q3" s="7" t="s">
        <v>178</v>
      </c>
      <c r="R3" s="5" t="s">
        <v>182</v>
      </c>
      <c r="S3" s="3" t="s">
        <v>179</v>
      </c>
      <c r="T3" s="3" t="s">
        <v>180</v>
      </c>
      <c r="U3" s="3" t="s">
        <v>183</v>
      </c>
      <c r="V3" s="7" t="s">
        <v>181</v>
      </c>
      <c r="W3" s="61" t="s">
        <v>89</v>
      </c>
      <c r="X3" s="61" t="s">
        <v>88</v>
      </c>
      <c r="Y3" s="6" t="s">
        <v>116</v>
      </c>
      <c r="Z3" s="6" t="s">
        <v>114</v>
      </c>
      <c r="AA3" s="6" t="s">
        <v>113</v>
      </c>
      <c r="AB3" s="59" t="s">
        <v>110</v>
      </c>
      <c r="AC3" s="6" t="s">
        <v>115</v>
      </c>
      <c r="AD3" s="6" t="s">
        <v>185</v>
      </c>
      <c r="AE3" s="6" t="s">
        <v>117</v>
      </c>
      <c r="AF3" s="6" t="s">
        <v>150</v>
      </c>
      <c r="AG3" s="6" t="s">
        <v>186</v>
      </c>
      <c r="AH3" s="6" t="s">
        <v>94</v>
      </c>
      <c r="AI3" s="59" t="s">
        <v>111</v>
      </c>
      <c r="AJ3" s="59" t="s">
        <v>90</v>
      </c>
      <c r="AK3" s="60" t="s">
        <v>189</v>
      </c>
      <c r="AL3" s="138" t="s">
        <v>190</v>
      </c>
    </row>
    <row r="4" spans="1:38" ht="12.75" customHeight="1" x14ac:dyDescent="0.2">
      <c r="A4" s="169"/>
      <c r="B4" s="170"/>
      <c r="C4" s="171"/>
      <c r="D4" s="172"/>
      <c r="E4" s="173"/>
      <c r="F4" s="174"/>
      <c r="G4" s="175"/>
      <c r="H4" s="174"/>
      <c r="I4" s="175"/>
      <c r="J4" s="98">
        <f t="shared" ref="J4:J67" si="0">IF(F4&gt;0,+IF(I4&gt;0,I4,H4)-IF(G4&gt;0,G4,F4)+1,0)</f>
        <v>0</v>
      </c>
      <c r="K4" s="190" t="str">
        <f t="shared" ref="K4" si="1">IF(C4&lt;=0,"",IF(C4=C3,"",1))</f>
        <v/>
      </c>
      <c r="L4" s="182"/>
      <c r="M4" s="183"/>
      <c r="N4" s="184"/>
      <c r="O4" s="184"/>
      <c r="P4" s="99">
        <f>SUM(M4:O4)</f>
        <v>0</v>
      </c>
      <c r="Q4" s="184"/>
      <c r="R4" s="186"/>
      <c r="S4" s="187"/>
      <c r="T4" s="187"/>
      <c r="U4" s="186"/>
      <c r="V4" s="184"/>
      <c r="W4" s="99">
        <f t="shared" ref="W4:W67" si="2">SUM(Q4:V4)</f>
        <v>0</v>
      </c>
      <c r="X4" s="99">
        <f t="shared" ref="X4:X67" si="3">+P4+W4</f>
        <v>0</v>
      </c>
      <c r="Y4" s="99">
        <f t="shared" ref="Y4:Y67" si="4">M4*J4</f>
        <v>0</v>
      </c>
      <c r="Z4" s="99">
        <f>J4*N4</f>
        <v>0</v>
      </c>
      <c r="AA4" s="99">
        <f t="shared" ref="AA4:AA67" si="5">O4*J4</f>
        <v>0</v>
      </c>
      <c r="AB4" s="100">
        <f t="shared" ref="AB4:AI19" si="6">$J4*P4</f>
        <v>0</v>
      </c>
      <c r="AC4" s="100">
        <f t="shared" si="6"/>
        <v>0</v>
      </c>
      <c r="AD4" s="100">
        <f t="shared" si="6"/>
        <v>0</v>
      </c>
      <c r="AE4" s="100">
        <f t="shared" si="6"/>
        <v>0</v>
      </c>
      <c r="AF4" s="100">
        <f t="shared" si="6"/>
        <v>0</v>
      </c>
      <c r="AG4" s="100">
        <f t="shared" si="6"/>
        <v>0</v>
      </c>
      <c r="AH4" s="100">
        <f t="shared" si="6"/>
        <v>0</v>
      </c>
      <c r="AI4" s="100">
        <f t="shared" si="6"/>
        <v>0</v>
      </c>
      <c r="AJ4" s="101">
        <f t="shared" ref="AJ4:AJ67" si="7">AB4+AI4</f>
        <v>0</v>
      </c>
      <c r="AK4" s="56">
        <f>IF(A91=A4,0,SUMIF($A$4:$A$4964,$A4,AB$4:AB$4964))+IF(A91=A4,0,SUMIF($A$4:$A$4964,$A4,AI$4:AI$4964))</f>
        <v>0</v>
      </c>
      <c r="AL4" s="139">
        <f>IF(A91=A4,0,SUMIF($A$4:$A$4964,$A4,J$4:J$4964))+IF(A91=A4,0,SUMIF($A$4:$A$4964,$A4))</f>
        <v>0</v>
      </c>
    </row>
    <row r="5" spans="1:38" ht="12.75" customHeight="1" x14ac:dyDescent="0.2">
      <c r="A5" s="169"/>
      <c r="B5" s="170"/>
      <c r="C5" s="171"/>
      <c r="D5" s="172"/>
      <c r="E5" s="173"/>
      <c r="F5" s="174"/>
      <c r="G5" s="175"/>
      <c r="H5" s="174"/>
      <c r="I5" s="175"/>
      <c r="J5" s="98">
        <f t="shared" ref="J5:J68" si="8">IF(F5&gt;0,+IF(I5&gt;0,I5,H5)-IF(G5&gt;0,G5,F5)+1,0)</f>
        <v>0</v>
      </c>
      <c r="K5" s="190" t="str">
        <f t="shared" ref="K5:K68" si="9">IF(C5&lt;=0,"",IF(C5=C4,"",1))</f>
        <v/>
      </c>
      <c r="L5" s="182"/>
      <c r="M5" s="183"/>
      <c r="N5" s="184"/>
      <c r="O5" s="184"/>
      <c r="P5" s="99">
        <f t="shared" ref="P5:P68" si="10">SUM(M5:O5)</f>
        <v>0</v>
      </c>
      <c r="Q5" s="184"/>
      <c r="R5" s="186"/>
      <c r="S5" s="186"/>
      <c r="T5" s="186"/>
      <c r="U5" s="186"/>
      <c r="V5" s="184"/>
      <c r="W5" s="99">
        <f t="shared" ref="W5:W68" si="11">SUM(Q5:V5)</f>
        <v>0</v>
      </c>
      <c r="X5" s="99">
        <f t="shared" ref="X5:X68" si="12">+P5+W5</f>
        <v>0</v>
      </c>
      <c r="Y5" s="99">
        <f t="shared" ref="Y5:Y68" si="13">M5*J5</f>
        <v>0</v>
      </c>
      <c r="Z5" s="99">
        <f t="shared" ref="Z5:Z68" si="14">J5*N5</f>
        <v>0</v>
      </c>
      <c r="AA5" s="99">
        <f t="shared" ref="AA5:AA68" si="15">O5*J5</f>
        <v>0</v>
      </c>
      <c r="AB5" s="100">
        <f t="shared" ref="AB5:AB68" si="16">$J5*P5</f>
        <v>0</v>
      </c>
      <c r="AC5" s="100">
        <f t="shared" ref="AC5:AC68" si="17">$J5*Q5</f>
        <v>0</v>
      </c>
      <c r="AD5" s="100">
        <f t="shared" ref="AD5:AD68" si="18">$J5*R5</f>
        <v>0</v>
      </c>
      <c r="AE5" s="100">
        <f t="shared" ref="AE5:AE68" si="19">$J5*S5</f>
        <v>0</v>
      </c>
      <c r="AF5" s="100">
        <f t="shared" ref="AF5:AF68" si="20">$J5*T5</f>
        <v>0</v>
      </c>
      <c r="AG5" s="100">
        <f t="shared" ref="AG5:AG68" si="21">$J5*U5</f>
        <v>0</v>
      </c>
      <c r="AH5" s="100">
        <f t="shared" ref="AH5:AH68" si="22">$J5*V5</f>
        <v>0</v>
      </c>
      <c r="AI5" s="100">
        <f t="shared" ref="AI5:AI68" si="23">$J5*W5</f>
        <v>0</v>
      </c>
      <c r="AJ5" s="101">
        <f t="shared" ref="AJ5:AJ68" si="24">AB5+AI5</f>
        <v>0</v>
      </c>
      <c r="AK5" s="56">
        <f t="shared" ref="AK5:AK68" si="25">IF(A92=A5,0,SUMIF($A$4:$A$4964,$A5,AB$4:AB$4964))+IF(A92=A5,0,SUMIF($A$4:$A$4964,$A5,AI$4:AI$4964))</f>
        <v>0</v>
      </c>
      <c r="AL5" s="139">
        <f t="shared" ref="AL5:AL68" si="26">IF(A92=A5,0,SUMIF($A$4:$A$4964,$A5,J$4:J$4964))+IF(A92=A5,0,SUMIF($A$4:$A$4964,$A5))</f>
        <v>0</v>
      </c>
    </row>
    <row r="6" spans="1:38" ht="12.75" customHeight="1" x14ac:dyDescent="0.2">
      <c r="A6" s="169"/>
      <c r="B6" s="170"/>
      <c r="C6" s="171"/>
      <c r="D6" s="172"/>
      <c r="E6" s="173"/>
      <c r="F6" s="174"/>
      <c r="G6" s="175"/>
      <c r="H6" s="174"/>
      <c r="I6" s="175"/>
      <c r="J6" s="98">
        <f t="shared" si="8"/>
        <v>0</v>
      </c>
      <c r="K6" s="190" t="str">
        <f t="shared" si="9"/>
        <v/>
      </c>
      <c r="L6" s="182"/>
      <c r="M6" s="183"/>
      <c r="N6" s="184"/>
      <c r="O6" s="184"/>
      <c r="P6" s="99">
        <f t="shared" si="10"/>
        <v>0</v>
      </c>
      <c r="Q6" s="184"/>
      <c r="R6" s="186"/>
      <c r="S6" s="186"/>
      <c r="T6" s="186"/>
      <c r="U6" s="186"/>
      <c r="V6" s="184"/>
      <c r="W6" s="99">
        <f t="shared" si="11"/>
        <v>0</v>
      </c>
      <c r="X6" s="99">
        <f t="shared" si="12"/>
        <v>0</v>
      </c>
      <c r="Y6" s="99">
        <f t="shared" si="13"/>
        <v>0</v>
      </c>
      <c r="Z6" s="99">
        <f t="shared" si="14"/>
        <v>0</v>
      </c>
      <c r="AA6" s="99">
        <f t="shared" si="15"/>
        <v>0</v>
      </c>
      <c r="AB6" s="100">
        <f t="shared" si="16"/>
        <v>0</v>
      </c>
      <c r="AC6" s="100">
        <f t="shared" si="17"/>
        <v>0</v>
      </c>
      <c r="AD6" s="100">
        <f t="shared" si="18"/>
        <v>0</v>
      </c>
      <c r="AE6" s="100">
        <f t="shared" si="19"/>
        <v>0</v>
      </c>
      <c r="AF6" s="100">
        <f t="shared" si="20"/>
        <v>0</v>
      </c>
      <c r="AG6" s="100">
        <f t="shared" si="21"/>
        <v>0</v>
      </c>
      <c r="AH6" s="100">
        <f t="shared" si="22"/>
        <v>0</v>
      </c>
      <c r="AI6" s="100">
        <f t="shared" si="23"/>
        <v>0</v>
      </c>
      <c r="AJ6" s="101">
        <f t="shared" si="24"/>
        <v>0</v>
      </c>
      <c r="AK6" s="56">
        <f t="shared" si="25"/>
        <v>0</v>
      </c>
      <c r="AL6" s="139">
        <f t="shared" si="26"/>
        <v>0</v>
      </c>
    </row>
    <row r="7" spans="1:38" ht="12.75" customHeight="1" x14ac:dyDescent="0.2">
      <c r="A7" s="169"/>
      <c r="B7" s="170"/>
      <c r="C7" s="171"/>
      <c r="D7" s="172"/>
      <c r="E7" s="173"/>
      <c r="F7" s="174"/>
      <c r="G7" s="175"/>
      <c r="H7" s="174"/>
      <c r="I7" s="175"/>
      <c r="J7" s="98">
        <f t="shared" si="8"/>
        <v>0</v>
      </c>
      <c r="K7" s="190" t="str">
        <f t="shared" si="9"/>
        <v/>
      </c>
      <c r="L7" s="182"/>
      <c r="M7" s="183"/>
      <c r="N7" s="184"/>
      <c r="O7" s="184"/>
      <c r="P7" s="99">
        <f t="shared" si="10"/>
        <v>0</v>
      </c>
      <c r="Q7" s="184"/>
      <c r="R7" s="186"/>
      <c r="S7" s="186"/>
      <c r="T7" s="186"/>
      <c r="U7" s="186"/>
      <c r="V7" s="184"/>
      <c r="W7" s="99">
        <f t="shared" si="11"/>
        <v>0</v>
      </c>
      <c r="X7" s="99">
        <f t="shared" si="12"/>
        <v>0</v>
      </c>
      <c r="Y7" s="99">
        <f t="shared" si="13"/>
        <v>0</v>
      </c>
      <c r="Z7" s="99">
        <f t="shared" si="14"/>
        <v>0</v>
      </c>
      <c r="AA7" s="99">
        <f t="shared" si="15"/>
        <v>0</v>
      </c>
      <c r="AB7" s="100">
        <f t="shared" si="16"/>
        <v>0</v>
      </c>
      <c r="AC7" s="100">
        <f t="shared" si="17"/>
        <v>0</v>
      </c>
      <c r="AD7" s="100">
        <f t="shared" si="18"/>
        <v>0</v>
      </c>
      <c r="AE7" s="100">
        <f t="shared" si="19"/>
        <v>0</v>
      </c>
      <c r="AF7" s="100">
        <f t="shared" si="20"/>
        <v>0</v>
      </c>
      <c r="AG7" s="100">
        <f t="shared" si="21"/>
        <v>0</v>
      </c>
      <c r="AH7" s="100">
        <f t="shared" si="22"/>
        <v>0</v>
      </c>
      <c r="AI7" s="100">
        <f t="shared" si="23"/>
        <v>0</v>
      </c>
      <c r="AJ7" s="101">
        <f t="shared" si="24"/>
        <v>0</v>
      </c>
      <c r="AK7" s="56">
        <f t="shared" si="25"/>
        <v>0</v>
      </c>
      <c r="AL7" s="139">
        <f t="shared" si="26"/>
        <v>0</v>
      </c>
    </row>
    <row r="8" spans="1:38" ht="12.75" customHeight="1" x14ac:dyDescent="0.2">
      <c r="A8" s="169"/>
      <c r="B8" s="170"/>
      <c r="C8" s="171"/>
      <c r="D8" s="172"/>
      <c r="E8" s="173"/>
      <c r="F8" s="174"/>
      <c r="G8" s="175"/>
      <c r="H8" s="174"/>
      <c r="I8" s="175"/>
      <c r="J8" s="98">
        <f t="shared" si="8"/>
        <v>0</v>
      </c>
      <c r="K8" s="190" t="str">
        <f t="shared" si="9"/>
        <v/>
      </c>
      <c r="L8" s="182"/>
      <c r="M8" s="183"/>
      <c r="N8" s="184"/>
      <c r="O8" s="184"/>
      <c r="P8" s="99">
        <f t="shared" si="10"/>
        <v>0</v>
      </c>
      <c r="Q8" s="184"/>
      <c r="R8" s="186"/>
      <c r="S8" s="186"/>
      <c r="T8" s="186"/>
      <c r="U8" s="186"/>
      <c r="V8" s="184"/>
      <c r="W8" s="99">
        <f t="shared" si="11"/>
        <v>0</v>
      </c>
      <c r="X8" s="99">
        <f t="shared" si="12"/>
        <v>0</v>
      </c>
      <c r="Y8" s="99">
        <f t="shared" si="13"/>
        <v>0</v>
      </c>
      <c r="Z8" s="99">
        <f t="shared" si="14"/>
        <v>0</v>
      </c>
      <c r="AA8" s="99">
        <f t="shared" si="15"/>
        <v>0</v>
      </c>
      <c r="AB8" s="100">
        <f t="shared" si="16"/>
        <v>0</v>
      </c>
      <c r="AC8" s="100">
        <f t="shared" si="17"/>
        <v>0</v>
      </c>
      <c r="AD8" s="100">
        <f t="shared" si="18"/>
        <v>0</v>
      </c>
      <c r="AE8" s="100">
        <f t="shared" si="19"/>
        <v>0</v>
      </c>
      <c r="AF8" s="100">
        <f t="shared" si="20"/>
        <v>0</v>
      </c>
      <c r="AG8" s="100">
        <f t="shared" si="21"/>
        <v>0</v>
      </c>
      <c r="AH8" s="100">
        <f t="shared" si="22"/>
        <v>0</v>
      </c>
      <c r="AI8" s="100">
        <f t="shared" si="23"/>
        <v>0</v>
      </c>
      <c r="AJ8" s="101">
        <f t="shared" si="24"/>
        <v>0</v>
      </c>
      <c r="AK8" s="56">
        <f t="shared" si="25"/>
        <v>0</v>
      </c>
      <c r="AL8" s="139">
        <f t="shared" si="26"/>
        <v>0</v>
      </c>
    </row>
    <row r="9" spans="1:38" ht="12.75" customHeight="1" x14ac:dyDescent="0.2">
      <c r="A9" s="169"/>
      <c r="B9" s="170"/>
      <c r="C9" s="171"/>
      <c r="D9" s="172"/>
      <c r="E9" s="173"/>
      <c r="F9" s="174"/>
      <c r="G9" s="175"/>
      <c r="H9" s="174"/>
      <c r="I9" s="175"/>
      <c r="J9" s="98">
        <f t="shared" si="8"/>
        <v>0</v>
      </c>
      <c r="K9" s="190" t="str">
        <f t="shared" si="9"/>
        <v/>
      </c>
      <c r="L9" s="182"/>
      <c r="M9" s="183"/>
      <c r="N9" s="184"/>
      <c r="O9" s="184"/>
      <c r="P9" s="99">
        <f t="shared" si="10"/>
        <v>0</v>
      </c>
      <c r="Q9" s="184"/>
      <c r="R9" s="186"/>
      <c r="S9" s="186"/>
      <c r="T9" s="186"/>
      <c r="U9" s="186"/>
      <c r="V9" s="184"/>
      <c r="W9" s="99">
        <f t="shared" si="11"/>
        <v>0</v>
      </c>
      <c r="X9" s="99">
        <f t="shared" si="12"/>
        <v>0</v>
      </c>
      <c r="Y9" s="99">
        <f t="shared" si="13"/>
        <v>0</v>
      </c>
      <c r="Z9" s="99">
        <f t="shared" si="14"/>
        <v>0</v>
      </c>
      <c r="AA9" s="99">
        <f t="shared" si="15"/>
        <v>0</v>
      </c>
      <c r="AB9" s="100">
        <f t="shared" si="16"/>
        <v>0</v>
      </c>
      <c r="AC9" s="100">
        <f t="shared" si="17"/>
        <v>0</v>
      </c>
      <c r="AD9" s="100">
        <f t="shared" si="18"/>
        <v>0</v>
      </c>
      <c r="AE9" s="100">
        <f t="shared" si="19"/>
        <v>0</v>
      </c>
      <c r="AF9" s="100">
        <f t="shared" si="20"/>
        <v>0</v>
      </c>
      <c r="AG9" s="100">
        <f t="shared" si="21"/>
        <v>0</v>
      </c>
      <c r="AH9" s="100">
        <f t="shared" si="22"/>
        <v>0</v>
      </c>
      <c r="AI9" s="100">
        <f t="shared" si="23"/>
        <v>0</v>
      </c>
      <c r="AJ9" s="101">
        <f t="shared" si="24"/>
        <v>0</v>
      </c>
      <c r="AK9" s="56">
        <f t="shared" si="25"/>
        <v>0</v>
      </c>
      <c r="AL9" s="139">
        <f t="shared" si="26"/>
        <v>0</v>
      </c>
    </row>
    <row r="10" spans="1:38" x14ac:dyDescent="0.2">
      <c r="A10" s="169"/>
      <c r="B10" s="170"/>
      <c r="C10" s="171"/>
      <c r="D10" s="172"/>
      <c r="E10" s="173"/>
      <c r="F10" s="174"/>
      <c r="G10" s="175"/>
      <c r="H10" s="174"/>
      <c r="I10" s="175"/>
      <c r="J10" s="98">
        <f t="shared" si="8"/>
        <v>0</v>
      </c>
      <c r="K10" s="190" t="str">
        <f t="shared" si="9"/>
        <v/>
      </c>
      <c r="L10" s="182"/>
      <c r="M10" s="183"/>
      <c r="N10" s="184"/>
      <c r="O10" s="184"/>
      <c r="P10" s="99">
        <f t="shared" si="10"/>
        <v>0</v>
      </c>
      <c r="Q10" s="184"/>
      <c r="R10" s="186"/>
      <c r="S10" s="186"/>
      <c r="T10" s="186"/>
      <c r="U10" s="186"/>
      <c r="V10" s="184"/>
      <c r="W10" s="99">
        <f t="shared" si="11"/>
        <v>0</v>
      </c>
      <c r="X10" s="99">
        <f t="shared" si="12"/>
        <v>0</v>
      </c>
      <c r="Y10" s="99">
        <f t="shared" si="13"/>
        <v>0</v>
      </c>
      <c r="Z10" s="99">
        <f t="shared" si="14"/>
        <v>0</v>
      </c>
      <c r="AA10" s="99">
        <f t="shared" si="15"/>
        <v>0</v>
      </c>
      <c r="AB10" s="100">
        <f t="shared" si="16"/>
        <v>0</v>
      </c>
      <c r="AC10" s="100">
        <f t="shared" si="17"/>
        <v>0</v>
      </c>
      <c r="AD10" s="100">
        <f t="shared" si="18"/>
        <v>0</v>
      </c>
      <c r="AE10" s="100">
        <f t="shared" si="19"/>
        <v>0</v>
      </c>
      <c r="AF10" s="100">
        <f t="shared" si="20"/>
        <v>0</v>
      </c>
      <c r="AG10" s="100">
        <f t="shared" si="21"/>
        <v>0</v>
      </c>
      <c r="AH10" s="100">
        <f t="shared" si="22"/>
        <v>0</v>
      </c>
      <c r="AI10" s="100">
        <f t="shared" si="23"/>
        <v>0</v>
      </c>
      <c r="AJ10" s="101">
        <f t="shared" si="24"/>
        <v>0</v>
      </c>
      <c r="AK10" s="56">
        <f t="shared" si="25"/>
        <v>0</v>
      </c>
      <c r="AL10" s="139">
        <f t="shared" si="26"/>
        <v>0</v>
      </c>
    </row>
    <row r="11" spans="1:38" x14ac:dyDescent="0.2">
      <c r="A11" s="169"/>
      <c r="B11" s="170"/>
      <c r="C11" s="171"/>
      <c r="D11" s="172"/>
      <c r="E11" s="173"/>
      <c r="F11" s="174"/>
      <c r="G11" s="175"/>
      <c r="H11" s="174"/>
      <c r="I11" s="175"/>
      <c r="J11" s="98">
        <f t="shared" si="8"/>
        <v>0</v>
      </c>
      <c r="K11" s="190" t="str">
        <f t="shared" si="9"/>
        <v/>
      </c>
      <c r="L11" s="182"/>
      <c r="M11" s="183"/>
      <c r="N11" s="184"/>
      <c r="O11" s="184"/>
      <c r="P11" s="99">
        <f t="shared" si="10"/>
        <v>0</v>
      </c>
      <c r="Q11" s="184"/>
      <c r="R11" s="186"/>
      <c r="S11" s="186"/>
      <c r="T11" s="186"/>
      <c r="U11" s="186"/>
      <c r="V11" s="184"/>
      <c r="W11" s="99">
        <f t="shared" si="11"/>
        <v>0</v>
      </c>
      <c r="X11" s="99">
        <f t="shared" si="12"/>
        <v>0</v>
      </c>
      <c r="Y11" s="99">
        <f t="shared" si="13"/>
        <v>0</v>
      </c>
      <c r="Z11" s="99">
        <f t="shared" si="14"/>
        <v>0</v>
      </c>
      <c r="AA11" s="99">
        <f t="shared" si="15"/>
        <v>0</v>
      </c>
      <c r="AB11" s="100">
        <f t="shared" si="16"/>
        <v>0</v>
      </c>
      <c r="AC11" s="100">
        <f t="shared" si="17"/>
        <v>0</v>
      </c>
      <c r="AD11" s="100">
        <f t="shared" si="18"/>
        <v>0</v>
      </c>
      <c r="AE11" s="100">
        <f t="shared" si="19"/>
        <v>0</v>
      </c>
      <c r="AF11" s="100">
        <f t="shared" si="20"/>
        <v>0</v>
      </c>
      <c r="AG11" s="100">
        <f t="shared" si="21"/>
        <v>0</v>
      </c>
      <c r="AH11" s="100">
        <f t="shared" si="22"/>
        <v>0</v>
      </c>
      <c r="AI11" s="100">
        <f t="shared" si="23"/>
        <v>0</v>
      </c>
      <c r="AJ11" s="101">
        <f t="shared" si="24"/>
        <v>0</v>
      </c>
      <c r="AK11" s="56">
        <f t="shared" si="25"/>
        <v>0</v>
      </c>
      <c r="AL11" s="139">
        <f t="shared" si="26"/>
        <v>0</v>
      </c>
    </row>
    <row r="12" spans="1:38" x14ac:dyDescent="0.2">
      <c r="A12" s="169"/>
      <c r="B12" s="170"/>
      <c r="C12" s="171"/>
      <c r="D12" s="172"/>
      <c r="E12" s="173"/>
      <c r="F12" s="174"/>
      <c r="G12" s="175"/>
      <c r="H12" s="174"/>
      <c r="I12" s="175"/>
      <c r="J12" s="98">
        <f t="shared" si="8"/>
        <v>0</v>
      </c>
      <c r="K12" s="190" t="str">
        <f t="shared" si="9"/>
        <v/>
      </c>
      <c r="L12" s="182"/>
      <c r="M12" s="183"/>
      <c r="N12" s="184"/>
      <c r="O12" s="184"/>
      <c r="P12" s="99">
        <f t="shared" si="10"/>
        <v>0</v>
      </c>
      <c r="Q12" s="184"/>
      <c r="R12" s="186"/>
      <c r="S12" s="186"/>
      <c r="T12" s="186"/>
      <c r="U12" s="186"/>
      <c r="V12" s="184"/>
      <c r="W12" s="99">
        <f t="shared" si="11"/>
        <v>0</v>
      </c>
      <c r="X12" s="99">
        <f t="shared" si="12"/>
        <v>0</v>
      </c>
      <c r="Y12" s="99">
        <f t="shared" si="13"/>
        <v>0</v>
      </c>
      <c r="Z12" s="99">
        <f t="shared" si="14"/>
        <v>0</v>
      </c>
      <c r="AA12" s="99">
        <f t="shared" si="15"/>
        <v>0</v>
      </c>
      <c r="AB12" s="100">
        <f t="shared" si="16"/>
        <v>0</v>
      </c>
      <c r="AC12" s="100">
        <f t="shared" si="17"/>
        <v>0</v>
      </c>
      <c r="AD12" s="100">
        <f t="shared" si="18"/>
        <v>0</v>
      </c>
      <c r="AE12" s="100">
        <f t="shared" si="19"/>
        <v>0</v>
      </c>
      <c r="AF12" s="100">
        <f t="shared" si="20"/>
        <v>0</v>
      </c>
      <c r="AG12" s="100">
        <f t="shared" si="21"/>
        <v>0</v>
      </c>
      <c r="AH12" s="100">
        <f t="shared" si="22"/>
        <v>0</v>
      </c>
      <c r="AI12" s="100">
        <f t="shared" si="23"/>
        <v>0</v>
      </c>
      <c r="AJ12" s="101">
        <f t="shared" si="24"/>
        <v>0</v>
      </c>
      <c r="AK12" s="56">
        <f t="shared" si="25"/>
        <v>0</v>
      </c>
      <c r="AL12" s="139">
        <f t="shared" si="26"/>
        <v>0</v>
      </c>
    </row>
    <row r="13" spans="1:38" x14ac:dyDescent="0.2">
      <c r="A13" s="169"/>
      <c r="B13" s="170"/>
      <c r="C13" s="171"/>
      <c r="D13" s="172"/>
      <c r="E13" s="173"/>
      <c r="F13" s="174"/>
      <c r="G13" s="175"/>
      <c r="H13" s="174"/>
      <c r="I13" s="175"/>
      <c r="J13" s="98">
        <f t="shared" si="8"/>
        <v>0</v>
      </c>
      <c r="K13" s="190" t="str">
        <f t="shared" si="9"/>
        <v/>
      </c>
      <c r="L13" s="182"/>
      <c r="M13" s="183"/>
      <c r="N13" s="184"/>
      <c r="O13" s="184"/>
      <c r="P13" s="99">
        <f t="shared" si="10"/>
        <v>0</v>
      </c>
      <c r="Q13" s="184"/>
      <c r="R13" s="186"/>
      <c r="S13" s="186"/>
      <c r="T13" s="186"/>
      <c r="U13" s="186"/>
      <c r="V13" s="184"/>
      <c r="W13" s="99">
        <f t="shared" si="11"/>
        <v>0</v>
      </c>
      <c r="X13" s="99">
        <f t="shared" si="12"/>
        <v>0</v>
      </c>
      <c r="Y13" s="99">
        <f t="shared" si="13"/>
        <v>0</v>
      </c>
      <c r="Z13" s="99">
        <f t="shared" si="14"/>
        <v>0</v>
      </c>
      <c r="AA13" s="99">
        <f t="shared" si="15"/>
        <v>0</v>
      </c>
      <c r="AB13" s="100">
        <f t="shared" si="16"/>
        <v>0</v>
      </c>
      <c r="AC13" s="100">
        <f t="shared" si="17"/>
        <v>0</v>
      </c>
      <c r="AD13" s="100">
        <f t="shared" si="18"/>
        <v>0</v>
      </c>
      <c r="AE13" s="100">
        <f t="shared" si="19"/>
        <v>0</v>
      </c>
      <c r="AF13" s="100">
        <f t="shared" si="20"/>
        <v>0</v>
      </c>
      <c r="AG13" s="100">
        <f t="shared" si="21"/>
        <v>0</v>
      </c>
      <c r="AH13" s="100">
        <f t="shared" si="22"/>
        <v>0</v>
      </c>
      <c r="AI13" s="100">
        <f t="shared" si="23"/>
        <v>0</v>
      </c>
      <c r="AJ13" s="101">
        <f t="shared" si="24"/>
        <v>0</v>
      </c>
      <c r="AK13" s="56">
        <f t="shared" si="25"/>
        <v>0</v>
      </c>
      <c r="AL13" s="139">
        <f t="shared" si="26"/>
        <v>0</v>
      </c>
    </row>
    <row r="14" spans="1:38" x14ac:dyDescent="0.2">
      <c r="A14" s="169"/>
      <c r="B14" s="170"/>
      <c r="C14" s="171"/>
      <c r="D14" s="172"/>
      <c r="E14" s="173"/>
      <c r="F14" s="174"/>
      <c r="G14" s="175"/>
      <c r="H14" s="174"/>
      <c r="I14" s="175"/>
      <c r="J14" s="98">
        <f t="shared" si="8"/>
        <v>0</v>
      </c>
      <c r="K14" s="190" t="str">
        <f t="shared" si="9"/>
        <v/>
      </c>
      <c r="L14" s="182"/>
      <c r="M14" s="183"/>
      <c r="N14" s="184"/>
      <c r="O14" s="184"/>
      <c r="P14" s="99">
        <f t="shared" si="10"/>
        <v>0</v>
      </c>
      <c r="Q14" s="184"/>
      <c r="R14" s="186"/>
      <c r="S14" s="186"/>
      <c r="T14" s="186"/>
      <c r="U14" s="186"/>
      <c r="V14" s="184"/>
      <c r="W14" s="99">
        <f t="shared" si="11"/>
        <v>0</v>
      </c>
      <c r="X14" s="99">
        <f t="shared" si="12"/>
        <v>0</v>
      </c>
      <c r="Y14" s="99">
        <f t="shared" si="13"/>
        <v>0</v>
      </c>
      <c r="Z14" s="99">
        <f t="shared" si="14"/>
        <v>0</v>
      </c>
      <c r="AA14" s="99">
        <f t="shared" si="15"/>
        <v>0</v>
      </c>
      <c r="AB14" s="100">
        <f t="shared" si="16"/>
        <v>0</v>
      </c>
      <c r="AC14" s="100">
        <f t="shared" si="17"/>
        <v>0</v>
      </c>
      <c r="AD14" s="100">
        <f t="shared" si="18"/>
        <v>0</v>
      </c>
      <c r="AE14" s="100">
        <f t="shared" si="19"/>
        <v>0</v>
      </c>
      <c r="AF14" s="100">
        <f t="shared" si="20"/>
        <v>0</v>
      </c>
      <c r="AG14" s="100">
        <f t="shared" si="21"/>
        <v>0</v>
      </c>
      <c r="AH14" s="100">
        <f t="shared" si="22"/>
        <v>0</v>
      </c>
      <c r="AI14" s="100">
        <f t="shared" si="23"/>
        <v>0</v>
      </c>
      <c r="AJ14" s="101">
        <f t="shared" si="24"/>
        <v>0</v>
      </c>
      <c r="AK14" s="56">
        <f t="shared" si="25"/>
        <v>0</v>
      </c>
      <c r="AL14" s="139">
        <f t="shared" si="26"/>
        <v>0</v>
      </c>
    </row>
    <row r="15" spans="1:38" x14ac:dyDescent="0.2">
      <c r="A15" s="169"/>
      <c r="B15" s="170"/>
      <c r="C15" s="171"/>
      <c r="D15" s="172"/>
      <c r="E15" s="173"/>
      <c r="F15" s="174"/>
      <c r="G15" s="175"/>
      <c r="H15" s="174"/>
      <c r="I15" s="175"/>
      <c r="J15" s="98">
        <f t="shared" si="8"/>
        <v>0</v>
      </c>
      <c r="K15" s="190" t="str">
        <f t="shared" si="9"/>
        <v/>
      </c>
      <c r="L15" s="182"/>
      <c r="M15" s="183"/>
      <c r="N15" s="184"/>
      <c r="O15" s="184"/>
      <c r="P15" s="99">
        <f t="shared" si="10"/>
        <v>0</v>
      </c>
      <c r="Q15" s="184"/>
      <c r="R15" s="186"/>
      <c r="S15" s="186"/>
      <c r="T15" s="186"/>
      <c r="U15" s="186"/>
      <c r="V15" s="184"/>
      <c r="W15" s="99">
        <f t="shared" si="11"/>
        <v>0</v>
      </c>
      <c r="X15" s="99">
        <f t="shared" si="12"/>
        <v>0</v>
      </c>
      <c r="Y15" s="99">
        <f t="shared" si="13"/>
        <v>0</v>
      </c>
      <c r="Z15" s="99">
        <f t="shared" si="14"/>
        <v>0</v>
      </c>
      <c r="AA15" s="99">
        <f t="shared" si="15"/>
        <v>0</v>
      </c>
      <c r="AB15" s="100">
        <f t="shared" si="16"/>
        <v>0</v>
      </c>
      <c r="AC15" s="100">
        <f t="shared" si="17"/>
        <v>0</v>
      </c>
      <c r="AD15" s="100">
        <f t="shared" si="18"/>
        <v>0</v>
      </c>
      <c r="AE15" s="100">
        <f t="shared" si="19"/>
        <v>0</v>
      </c>
      <c r="AF15" s="100">
        <f t="shared" si="20"/>
        <v>0</v>
      </c>
      <c r="AG15" s="100">
        <f t="shared" si="21"/>
        <v>0</v>
      </c>
      <c r="AH15" s="100">
        <f t="shared" si="22"/>
        <v>0</v>
      </c>
      <c r="AI15" s="100">
        <f t="shared" si="23"/>
        <v>0</v>
      </c>
      <c r="AJ15" s="101">
        <f t="shared" si="24"/>
        <v>0</v>
      </c>
      <c r="AK15" s="56">
        <f t="shared" si="25"/>
        <v>0</v>
      </c>
      <c r="AL15" s="139">
        <f t="shared" si="26"/>
        <v>0</v>
      </c>
    </row>
    <row r="16" spans="1:38" ht="12.75" customHeight="1" x14ac:dyDescent="0.2">
      <c r="A16" s="169"/>
      <c r="B16" s="170"/>
      <c r="C16" s="171"/>
      <c r="D16" s="172"/>
      <c r="E16" s="173"/>
      <c r="F16" s="174"/>
      <c r="G16" s="175"/>
      <c r="H16" s="174"/>
      <c r="I16" s="175"/>
      <c r="J16" s="98">
        <f t="shared" si="8"/>
        <v>0</v>
      </c>
      <c r="K16" s="190" t="str">
        <f t="shared" si="9"/>
        <v/>
      </c>
      <c r="L16" s="182"/>
      <c r="M16" s="183"/>
      <c r="N16" s="184"/>
      <c r="O16" s="184"/>
      <c r="P16" s="99">
        <f t="shared" si="10"/>
        <v>0</v>
      </c>
      <c r="Q16" s="184"/>
      <c r="R16" s="186"/>
      <c r="S16" s="186"/>
      <c r="T16" s="186"/>
      <c r="U16" s="186"/>
      <c r="V16" s="184"/>
      <c r="W16" s="99">
        <f t="shared" si="11"/>
        <v>0</v>
      </c>
      <c r="X16" s="99">
        <f t="shared" si="12"/>
        <v>0</v>
      </c>
      <c r="Y16" s="99">
        <f t="shared" si="13"/>
        <v>0</v>
      </c>
      <c r="Z16" s="99">
        <f t="shared" si="14"/>
        <v>0</v>
      </c>
      <c r="AA16" s="99">
        <f t="shared" si="15"/>
        <v>0</v>
      </c>
      <c r="AB16" s="100">
        <f t="shared" si="16"/>
        <v>0</v>
      </c>
      <c r="AC16" s="100">
        <f t="shared" si="17"/>
        <v>0</v>
      </c>
      <c r="AD16" s="100">
        <f t="shared" si="18"/>
        <v>0</v>
      </c>
      <c r="AE16" s="100">
        <f t="shared" si="19"/>
        <v>0</v>
      </c>
      <c r="AF16" s="100">
        <f t="shared" si="20"/>
        <v>0</v>
      </c>
      <c r="AG16" s="100">
        <f t="shared" si="21"/>
        <v>0</v>
      </c>
      <c r="AH16" s="100">
        <f t="shared" si="22"/>
        <v>0</v>
      </c>
      <c r="AI16" s="100">
        <f t="shared" si="23"/>
        <v>0</v>
      </c>
      <c r="AJ16" s="101">
        <f t="shared" si="24"/>
        <v>0</v>
      </c>
      <c r="AK16" s="56">
        <f t="shared" si="25"/>
        <v>0</v>
      </c>
      <c r="AL16" s="139">
        <f t="shared" si="26"/>
        <v>0</v>
      </c>
    </row>
    <row r="17" spans="1:38" ht="12.75" customHeight="1" x14ac:dyDescent="0.2">
      <c r="A17" s="169"/>
      <c r="B17" s="170"/>
      <c r="C17" s="171"/>
      <c r="D17" s="172"/>
      <c r="E17" s="173"/>
      <c r="F17" s="174"/>
      <c r="G17" s="175"/>
      <c r="H17" s="174"/>
      <c r="I17" s="175"/>
      <c r="J17" s="98">
        <f t="shared" si="8"/>
        <v>0</v>
      </c>
      <c r="K17" s="190" t="str">
        <f t="shared" si="9"/>
        <v/>
      </c>
      <c r="L17" s="182"/>
      <c r="M17" s="183"/>
      <c r="N17" s="184"/>
      <c r="O17" s="184"/>
      <c r="P17" s="99">
        <f t="shared" si="10"/>
        <v>0</v>
      </c>
      <c r="Q17" s="184"/>
      <c r="R17" s="186"/>
      <c r="S17" s="186"/>
      <c r="T17" s="186"/>
      <c r="U17" s="186"/>
      <c r="V17" s="184"/>
      <c r="W17" s="99">
        <f t="shared" si="11"/>
        <v>0</v>
      </c>
      <c r="X17" s="99">
        <f t="shared" si="12"/>
        <v>0</v>
      </c>
      <c r="Y17" s="99">
        <f t="shared" si="13"/>
        <v>0</v>
      </c>
      <c r="Z17" s="99">
        <f t="shared" si="14"/>
        <v>0</v>
      </c>
      <c r="AA17" s="99">
        <f t="shared" si="15"/>
        <v>0</v>
      </c>
      <c r="AB17" s="100">
        <f t="shared" si="16"/>
        <v>0</v>
      </c>
      <c r="AC17" s="100">
        <f t="shared" si="17"/>
        <v>0</v>
      </c>
      <c r="AD17" s="100">
        <f t="shared" si="18"/>
        <v>0</v>
      </c>
      <c r="AE17" s="100">
        <f t="shared" si="19"/>
        <v>0</v>
      </c>
      <c r="AF17" s="100">
        <f t="shared" si="20"/>
        <v>0</v>
      </c>
      <c r="AG17" s="100">
        <f t="shared" si="21"/>
        <v>0</v>
      </c>
      <c r="AH17" s="100">
        <f t="shared" si="22"/>
        <v>0</v>
      </c>
      <c r="AI17" s="100">
        <f t="shared" si="23"/>
        <v>0</v>
      </c>
      <c r="AJ17" s="101">
        <f t="shared" si="24"/>
        <v>0</v>
      </c>
      <c r="AK17" s="56">
        <f t="shared" si="25"/>
        <v>0</v>
      </c>
      <c r="AL17" s="139">
        <f t="shared" si="26"/>
        <v>0</v>
      </c>
    </row>
    <row r="18" spans="1:38" ht="12.75" customHeight="1" x14ac:dyDescent="0.2">
      <c r="A18" s="169"/>
      <c r="B18" s="170"/>
      <c r="C18" s="171"/>
      <c r="D18" s="172"/>
      <c r="E18" s="173"/>
      <c r="F18" s="174"/>
      <c r="G18" s="175"/>
      <c r="H18" s="174"/>
      <c r="I18" s="175"/>
      <c r="J18" s="98">
        <f t="shared" si="8"/>
        <v>0</v>
      </c>
      <c r="K18" s="190" t="str">
        <f t="shared" si="9"/>
        <v/>
      </c>
      <c r="L18" s="182"/>
      <c r="M18" s="183"/>
      <c r="N18" s="184"/>
      <c r="O18" s="184"/>
      <c r="P18" s="99">
        <f t="shared" si="10"/>
        <v>0</v>
      </c>
      <c r="Q18" s="184"/>
      <c r="R18" s="186"/>
      <c r="S18" s="186"/>
      <c r="T18" s="186"/>
      <c r="U18" s="186"/>
      <c r="V18" s="184"/>
      <c r="W18" s="99">
        <f t="shared" si="11"/>
        <v>0</v>
      </c>
      <c r="X18" s="99">
        <f t="shared" si="12"/>
        <v>0</v>
      </c>
      <c r="Y18" s="99">
        <f t="shared" si="13"/>
        <v>0</v>
      </c>
      <c r="Z18" s="99">
        <f t="shared" si="14"/>
        <v>0</v>
      </c>
      <c r="AA18" s="99">
        <f t="shared" si="15"/>
        <v>0</v>
      </c>
      <c r="AB18" s="100">
        <f t="shared" si="16"/>
        <v>0</v>
      </c>
      <c r="AC18" s="100">
        <f t="shared" si="17"/>
        <v>0</v>
      </c>
      <c r="AD18" s="100">
        <f t="shared" si="18"/>
        <v>0</v>
      </c>
      <c r="AE18" s="100">
        <f t="shared" si="19"/>
        <v>0</v>
      </c>
      <c r="AF18" s="100">
        <f t="shared" si="20"/>
        <v>0</v>
      </c>
      <c r="AG18" s="100">
        <f t="shared" si="21"/>
        <v>0</v>
      </c>
      <c r="AH18" s="100">
        <f t="shared" si="22"/>
        <v>0</v>
      </c>
      <c r="AI18" s="100">
        <f t="shared" si="23"/>
        <v>0</v>
      </c>
      <c r="AJ18" s="101">
        <f t="shared" si="24"/>
        <v>0</v>
      </c>
      <c r="AK18" s="56">
        <f t="shared" si="25"/>
        <v>0</v>
      </c>
      <c r="AL18" s="139">
        <f t="shared" si="26"/>
        <v>0</v>
      </c>
    </row>
    <row r="19" spans="1:38" ht="12.75" customHeight="1" x14ac:dyDescent="0.2">
      <c r="A19" s="169"/>
      <c r="B19" s="170"/>
      <c r="C19" s="171"/>
      <c r="D19" s="172"/>
      <c r="E19" s="173"/>
      <c r="F19" s="174"/>
      <c r="G19" s="175"/>
      <c r="H19" s="174"/>
      <c r="I19" s="175"/>
      <c r="J19" s="98">
        <f t="shared" si="8"/>
        <v>0</v>
      </c>
      <c r="K19" s="190" t="str">
        <f t="shared" si="9"/>
        <v/>
      </c>
      <c r="L19" s="182"/>
      <c r="M19" s="183"/>
      <c r="N19" s="184"/>
      <c r="O19" s="184"/>
      <c r="P19" s="99">
        <f t="shared" si="10"/>
        <v>0</v>
      </c>
      <c r="Q19" s="184"/>
      <c r="R19" s="186"/>
      <c r="S19" s="186"/>
      <c r="T19" s="186"/>
      <c r="U19" s="186"/>
      <c r="V19" s="184"/>
      <c r="W19" s="99">
        <f t="shared" si="11"/>
        <v>0</v>
      </c>
      <c r="X19" s="99">
        <f t="shared" si="12"/>
        <v>0</v>
      </c>
      <c r="Y19" s="99">
        <f t="shared" si="13"/>
        <v>0</v>
      </c>
      <c r="Z19" s="99">
        <f t="shared" si="14"/>
        <v>0</v>
      </c>
      <c r="AA19" s="99">
        <f t="shared" si="15"/>
        <v>0</v>
      </c>
      <c r="AB19" s="100">
        <f t="shared" si="16"/>
        <v>0</v>
      </c>
      <c r="AC19" s="100">
        <f t="shared" si="17"/>
        <v>0</v>
      </c>
      <c r="AD19" s="100">
        <f t="shared" si="18"/>
        <v>0</v>
      </c>
      <c r="AE19" s="100">
        <f t="shared" si="19"/>
        <v>0</v>
      </c>
      <c r="AF19" s="100">
        <f t="shared" si="20"/>
        <v>0</v>
      </c>
      <c r="AG19" s="100">
        <f t="shared" si="21"/>
        <v>0</v>
      </c>
      <c r="AH19" s="100">
        <f t="shared" si="22"/>
        <v>0</v>
      </c>
      <c r="AI19" s="100">
        <f t="shared" si="23"/>
        <v>0</v>
      </c>
      <c r="AJ19" s="101">
        <f t="shared" si="24"/>
        <v>0</v>
      </c>
      <c r="AK19" s="56">
        <f t="shared" si="25"/>
        <v>0</v>
      </c>
      <c r="AL19" s="139">
        <f t="shared" si="26"/>
        <v>0</v>
      </c>
    </row>
    <row r="20" spans="1:38" ht="12.75" customHeight="1" x14ac:dyDescent="0.2">
      <c r="A20" s="169"/>
      <c r="B20" s="170"/>
      <c r="C20" s="171"/>
      <c r="D20" s="172"/>
      <c r="E20" s="173"/>
      <c r="F20" s="174"/>
      <c r="G20" s="175"/>
      <c r="H20" s="174"/>
      <c r="I20" s="175"/>
      <c r="J20" s="98">
        <f t="shared" si="8"/>
        <v>0</v>
      </c>
      <c r="K20" s="190" t="str">
        <f t="shared" si="9"/>
        <v/>
      </c>
      <c r="L20" s="182"/>
      <c r="M20" s="183"/>
      <c r="N20" s="184"/>
      <c r="O20" s="184"/>
      <c r="P20" s="99">
        <f t="shared" si="10"/>
        <v>0</v>
      </c>
      <c r="Q20" s="184"/>
      <c r="R20" s="186"/>
      <c r="S20" s="186"/>
      <c r="T20" s="186"/>
      <c r="U20" s="186"/>
      <c r="V20" s="184"/>
      <c r="W20" s="99">
        <f t="shared" si="11"/>
        <v>0</v>
      </c>
      <c r="X20" s="99">
        <f t="shared" si="12"/>
        <v>0</v>
      </c>
      <c r="Y20" s="99">
        <f t="shared" si="13"/>
        <v>0</v>
      </c>
      <c r="Z20" s="99">
        <f t="shared" si="14"/>
        <v>0</v>
      </c>
      <c r="AA20" s="99">
        <f t="shared" si="15"/>
        <v>0</v>
      </c>
      <c r="AB20" s="100">
        <f t="shared" si="16"/>
        <v>0</v>
      </c>
      <c r="AC20" s="100">
        <f t="shared" si="17"/>
        <v>0</v>
      </c>
      <c r="AD20" s="100">
        <f t="shared" si="18"/>
        <v>0</v>
      </c>
      <c r="AE20" s="100">
        <f t="shared" si="19"/>
        <v>0</v>
      </c>
      <c r="AF20" s="100">
        <f t="shared" si="20"/>
        <v>0</v>
      </c>
      <c r="AG20" s="100">
        <f t="shared" si="21"/>
        <v>0</v>
      </c>
      <c r="AH20" s="100">
        <f t="shared" si="22"/>
        <v>0</v>
      </c>
      <c r="AI20" s="100">
        <f t="shared" si="23"/>
        <v>0</v>
      </c>
      <c r="AJ20" s="101">
        <f t="shared" si="24"/>
        <v>0</v>
      </c>
      <c r="AK20" s="56">
        <f t="shared" si="25"/>
        <v>0</v>
      </c>
      <c r="AL20" s="139">
        <f t="shared" si="26"/>
        <v>0</v>
      </c>
    </row>
    <row r="21" spans="1:38" ht="12.75" customHeight="1" x14ac:dyDescent="0.2">
      <c r="A21" s="169"/>
      <c r="B21" s="170"/>
      <c r="C21" s="171"/>
      <c r="D21" s="172"/>
      <c r="E21" s="173"/>
      <c r="F21" s="174"/>
      <c r="G21" s="175"/>
      <c r="H21" s="174"/>
      <c r="I21" s="175"/>
      <c r="J21" s="98">
        <f t="shared" si="8"/>
        <v>0</v>
      </c>
      <c r="K21" s="190" t="str">
        <f t="shared" si="9"/>
        <v/>
      </c>
      <c r="L21" s="182"/>
      <c r="M21" s="183"/>
      <c r="N21" s="184"/>
      <c r="O21" s="184"/>
      <c r="P21" s="99">
        <f t="shared" si="10"/>
        <v>0</v>
      </c>
      <c r="Q21" s="184"/>
      <c r="R21" s="186"/>
      <c r="S21" s="186"/>
      <c r="T21" s="186"/>
      <c r="U21" s="186"/>
      <c r="V21" s="184"/>
      <c r="W21" s="99">
        <f t="shared" si="11"/>
        <v>0</v>
      </c>
      <c r="X21" s="99">
        <f t="shared" si="12"/>
        <v>0</v>
      </c>
      <c r="Y21" s="99">
        <f t="shared" si="13"/>
        <v>0</v>
      </c>
      <c r="Z21" s="99">
        <f t="shared" si="14"/>
        <v>0</v>
      </c>
      <c r="AA21" s="99">
        <f t="shared" si="15"/>
        <v>0</v>
      </c>
      <c r="AB21" s="100">
        <f t="shared" si="16"/>
        <v>0</v>
      </c>
      <c r="AC21" s="100">
        <f t="shared" si="17"/>
        <v>0</v>
      </c>
      <c r="AD21" s="100">
        <f t="shared" si="18"/>
        <v>0</v>
      </c>
      <c r="AE21" s="100">
        <f t="shared" si="19"/>
        <v>0</v>
      </c>
      <c r="AF21" s="100">
        <f t="shared" si="20"/>
        <v>0</v>
      </c>
      <c r="AG21" s="100">
        <f t="shared" si="21"/>
        <v>0</v>
      </c>
      <c r="AH21" s="100">
        <f t="shared" si="22"/>
        <v>0</v>
      </c>
      <c r="AI21" s="100">
        <f t="shared" si="23"/>
        <v>0</v>
      </c>
      <c r="AJ21" s="101">
        <f t="shared" si="24"/>
        <v>0</v>
      </c>
      <c r="AK21" s="56">
        <f t="shared" si="25"/>
        <v>0</v>
      </c>
      <c r="AL21" s="139">
        <f t="shared" si="26"/>
        <v>0</v>
      </c>
    </row>
    <row r="22" spans="1:38" ht="12.75" customHeight="1" x14ac:dyDescent="0.2">
      <c r="A22" s="169"/>
      <c r="B22" s="170"/>
      <c r="C22" s="171"/>
      <c r="D22" s="172"/>
      <c r="E22" s="173"/>
      <c r="F22" s="174"/>
      <c r="G22" s="175"/>
      <c r="H22" s="174"/>
      <c r="I22" s="175"/>
      <c r="J22" s="98">
        <f t="shared" si="8"/>
        <v>0</v>
      </c>
      <c r="K22" s="190" t="str">
        <f t="shared" si="9"/>
        <v/>
      </c>
      <c r="L22" s="182"/>
      <c r="M22" s="183"/>
      <c r="N22" s="184"/>
      <c r="O22" s="184"/>
      <c r="P22" s="99">
        <f t="shared" si="10"/>
        <v>0</v>
      </c>
      <c r="Q22" s="184"/>
      <c r="R22" s="186"/>
      <c r="S22" s="186"/>
      <c r="T22" s="186"/>
      <c r="U22" s="186"/>
      <c r="V22" s="184"/>
      <c r="W22" s="99">
        <f t="shared" si="11"/>
        <v>0</v>
      </c>
      <c r="X22" s="99">
        <f t="shared" si="12"/>
        <v>0</v>
      </c>
      <c r="Y22" s="99">
        <f t="shared" si="13"/>
        <v>0</v>
      </c>
      <c r="Z22" s="99">
        <f t="shared" si="14"/>
        <v>0</v>
      </c>
      <c r="AA22" s="99">
        <f t="shared" si="15"/>
        <v>0</v>
      </c>
      <c r="AB22" s="100">
        <f t="shared" si="16"/>
        <v>0</v>
      </c>
      <c r="AC22" s="100">
        <f t="shared" si="17"/>
        <v>0</v>
      </c>
      <c r="AD22" s="100">
        <f t="shared" si="18"/>
        <v>0</v>
      </c>
      <c r="AE22" s="100">
        <f t="shared" si="19"/>
        <v>0</v>
      </c>
      <c r="AF22" s="100">
        <f t="shared" si="20"/>
        <v>0</v>
      </c>
      <c r="AG22" s="100">
        <f t="shared" si="21"/>
        <v>0</v>
      </c>
      <c r="AH22" s="100">
        <f t="shared" si="22"/>
        <v>0</v>
      </c>
      <c r="AI22" s="100">
        <f t="shared" si="23"/>
        <v>0</v>
      </c>
      <c r="AJ22" s="101">
        <f t="shared" si="24"/>
        <v>0</v>
      </c>
      <c r="AK22" s="56">
        <f t="shared" si="25"/>
        <v>0</v>
      </c>
      <c r="AL22" s="139">
        <f t="shared" si="26"/>
        <v>0</v>
      </c>
    </row>
    <row r="23" spans="1:38" ht="12.75" customHeight="1" x14ac:dyDescent="0.2">
      <c r="A23" s="169"/>
      <c r="B23" s="170"/>
      <c r="C23" s="171"/>
      <c r="D23" s="172"/>
      <c r="E23" s="173"/>
      <c r="F23" s="174"/>
      <c r="G23" s="175"/>
      <c r="H23" s="174"/>
      <c r="I23" s="175"/>
      <c r="J23" s="98">
        <f t="shared" si="8"/>
        <v>0</v>
      </c>
      <c r="K23" s="190" t="str">
        <f t="shared" si="9"/>
        <v/>
      </c>
      <c r="L23" s="182"/>
      <c r="M23" s="183"/>
      <c r="N23" s="184"/>
      <c r="O23" s="184"/>
      <c r="P23" s="99">
        <f t="shared" si="10"/>
        <v>0</v>
      </c>
      <c r="Q23" s="184"/>
      <c r="R23" s="186"/>
      <c r="S23" s="186"/>
      <c r="T23" s="186"/>
      <c r="U23" s="186"/>
      <c r="V23" s="184"/>
      <c r="W23" s="99">
        <f t="shared" si="11"/>
        <v>0</v>
      </c>
      <c r="X23" s="99">
        <f t="shared" si="12"/>
        <v>0</v>
      </c>
      <c r="Y23" s="99">
        <f t="shared" si="13"/>
        <v>0</v>
      </c>
      <c r="Z23" s="99">
        <f t="shared" si="14"/>
        <v>0</v>
      </c>
      <c r="AA23" s="99">
        <f t="shared" si="15"/>
        <v>0</v>
      </c>
      <c r="AB23" s="100">
        <f t="shared" si="16"/>
        <v>0</v>
      </c>
      <c r="AC23" s="100">
        <f t="shared" si="17"/>
        <v>0</v>
      </c>
      <c r="AD23" s="100">
        <f t="shared" si="18"/>
        <v>0</v>
      </c>
      <c r="AE23" s="100">
        <f t="shared" si="19"/>
        <v>0</v>
      </c>
      <c r="AF23" s="100">
        <f t="shared" si="20"/>
        <v>0</v>
      </c>
      <c r="AG23" s="100">
        <f t="shared" si="21"/>
        <v>0</v>
      </c>
      <c r="AH23" s="100">
        <f t="shared" si="22"/>
        <v>0</v>
      </c>
      <c r="AI23" s="100">
        <f t="shared" si="23"/>
        <v>0</v>
      </c>
      <c r="AJ23" s="101">
        <f t="shared" si="24"/>
        <v>0</v>
      </c>
      <c r="AK23" s="56">
        <f t="shared" si="25"/>
        <v>0</v>
      </c>
      <c r="AL23" s="139">
        <f t="shared" si="26"/>
        <v>0</v>
      </c>
    </row>
    <row r="24" spans="1:38" ht="12.75" customHeight="1" x14ac:dyDescent="0.2">
      <c r="A24" s="169"/>
      <c r="B24" s="170"/>
      <c r="C24" s="171"/>
      <c r="D24" s="172"/>
      <c r="E24" s="173"/>
      <c r="F24" s="174"/>
      <c r="G24" s="175"/>
      <c r="H24" s="174"/>
      <c r="I24" s="175"/>
      <c r="J24" s="98">
        <f t="shared" si="8"/>
        <v>0</v>
      </c>
      <c r="K24" s="190" t="str">
        <f t="shared" si="9"/>
        <v/>
      </c>
      <c r="L24" s="182"/>
      <c r="M24" s="183"/>
      <c r="N24" s="184"/>
      <c r="O24" s="184"/>
      <c r="P24" s="99">
        <f t="shared" si="10"/>
        <v>0</v>
      </c>
      <c r="Q24" s="184"/>
      <c r="R24" s="186"/>
      <c r="S24" s="186"/>
      <c r="T24" s="186"/>
      <c r="U24" s="186"/>
      <c r="V24" s="184"/>
      <c r="W24" s="99">
        <f t="shared" si="11"/>
        <v>0</v>
      </c>
      <c r="X24" s="99">
        <f t="shared" si="12"/>
        <v>0</v>
      </c>
      <c r="Y24" s="99">
        <f t="shared" si="13"/>
        <v>0</v>
      </c>
      <c r="Z24" s="99">
        <f t="shared" si="14"/>
        <v>0</v>
      </c>
      <c r="AA24" s="99">
        <f t="shared" si="15"/>
        <v>0</v>
      </c>
      <c r="AB24" s="100">
        <f t="shared" si="16"/>
        <v>0</v>
      </c>
      <c r="AC24" s="100">
        <f t="shared" si="17"/>
        <v>0</v>
      </c>
      <c r="AD24" s="100">
        <f t="shared" si="18"/>
        <v>0</v>
      </c>
      <c r="AE24" s="100">
        <f t="shared" si="19"/>
        <v>0</v>
      </c>
      <c r="AF24" s="100">
        <f t="shared" si="20"/>
        <v>0</v>
      </c>
      <c r="AG24" s="100">
        <f t="shared" si="21"/>
        <v>0</v>
      </c>
      <c r="AH24" s="100">
        <f t="shared" si="22"/>
        <v>0</v>
      </c>
      <c r="AI24" s="100">
        <f t="shared" si="23"/>
        <v>0</v>
      </c>
      <c r="AJ24" s="101">
        <f t="shared" si="24"/>
        <v>0</v>
      </c>
      <c r="AK24" s="56">
        <f t="shared" si="25"/>
        <v>0</v>
      </c>
      <c r="AL24" s="139">
        <f t="shared" si="26"/>
        <v>0</v>
      </c>
    </row>
    <row r="25" spans="1:38" ht="12.75" customHeight="1" x14ac:dyDescent="0.2">
      <c r="A25" s="169"/>
      <c r="B25" s="170"/>
      <c r="C25" s="171"/>
      <c r="D25" s="172"/>
      <c r="E25" s="172"/>
      <c r="F25" s="174"/>
      <c r="G25" s="175"/>
      <c r="H25" s="174"/>
      <c r="I25" s="175"/>
      <c r="J25" s="98">
        <f t="shared" si="8"/>
        <v>0</v>
      </c>
      <c r="K25" s="190" t="str">
        <f t="shared" si="9"/>
        <v/>
      </c>
      <c r="L25" s="182"/>
      <c r="M25" s="183"/>
      <c r="N25" s="184"/>
      <c r="O25" s="184"/>
      <c r="P25" s="99">
        <f t="shared" si="10"/>
        <v>0</v>
      </c>
      <c r="Q25" s="184"/>
      <c r="R25" s="186"/>
      <c r="S25" s="186"/>
      <c r="T25" s="186"/>
      <c r="U25" s="186"/>
      <c r="V25" s="184"/>
      <c r="W25" s="99">
        <f t="shared" si="11"/>
        <v>0</v>
      </c>
      <c r="X25" s="99">
        <f t="shared" si="12"/>
        <v>0</v>
      </c>
      <c r="Y25" s="99">
        <f t="shared" si="13"/>
        <v>0</v>
      </c>
      <c r="Z25" s="99">
        <f t="shared" si="14"/>
        <v>0</v>
      </c>
      <c r="AA25" s="99">
        <f t="shared" si="15"/>
        <v>0</v>
      </c>
      <c r="AB25" s="100">
        <f t="shared" si="16"/>
        <v>0</v>
      </c>
      <c r="AC25" s="100">
        <f t="shared" si="17"/>
        <v>0</v>
      </c>
      <c r="AD25" s="100">
        <f t="shared" si="18"/>
        <v>0</v>
      </c>
      <c r="AE25" s="100">
        <f t="shared" si="19"/>
        <v>0</v>
      </c>
      <c r="AF25" s="100">
        <f t="shared" si="20"/>
        <v>0</v>
      </c>
      <c r="AG25" s="100">
        <f t="shared" si="21"/>
        <v>0</v>
      </c>
      <c r="AH25" s="100">
        <f t="shared" si="22"/>
        <v>0</v>
      </c>
      <c r="AI25" s="100">
        <f t="shared" si="23"/>
        <v>0</v>
      </c>
      <c r="AJ25" s="101">
        <f t="shared" si="24"/>
        <v>0</v>
      </c>
      <c r="AK25" s="56">
        <f t="shared" si="25"/>
        <v>0</v>
      </c>
      <c r="AL25" s="139">
        <f t="shared" si="26"/>
        <v>0</v>
      </c>
    </row>
    <row r="26" spans="1:38" ht="12.75" customHeight="1" x14ac:dyDescent="0.2">
      <c r="A26" s="169"/>
      <c r="B26" s="170"/>
      <c r="C26" s="171"/>
      <c r="D26" s="172"/>
      <c r="E26" s="172"/>
      <c r="F26" s="174"/>
      <c r="G26" s="175"/>
      <c r="H26" s="174"/>
      <c r="I26" s="175"/>
      <c r="J26" s="98">
        <f t="shared" si="8"/>
        <v>0</v>
      </c>
      <c r="K26" s="190" t="str">
        <f t="shared" si="9"/>
        <v/>
      </c>
      <c r="L26" s="182"/>
      <c r="M26" s="183"/>
      <c r="N26" s="184"/>
      <c r="O26" s="184"/>
      <c r="P26" s="99">
        <f t="shared" si="10"/>
        <v>0</v>
      </c>
      <c r="Q26" s="184"/>
      <c r="R26" s="186"/>
      <c r="S26" s="186"/>
      <c r="T26" s="186"/>
      <c r="U26" s="186"/>
      <c r="V26" s="184"/>
      <c r="W26" s="99">
        <f t="shared" si="11"/>
        <v>0</v>
      </c>
      <c r="X26" s="99">
        <f t="shared" si="12"/>
        <v>0</v>
      </c>
      <c r="Y26" s="99">
        <f t="shared" si="13"/>
        <v>0</v>
      </c>
      <c r="Z26" s="99">
        <f t="shared" si="14"/>
        <v>0</v>
      </c>
      <c r="AA26" s="99">
        <f t="shared" si="15"/>
        <v>0</v>
      </c>
      <c r="AB26" s="100">
        <f t="shared" si="16"/>
        <v>0</v>
      </c>
      <c r="AC26" s="100">
        <f t="shared" si="17"/>
        <v>0</v>
      </c>
      <c r="AD26" s="100">
        <f t="shared" si="18"/>
        <v>0</v>
      </c>
      <c r="AE26" s="100">
        <f t="shared" si="19"/>
        <v>0</v>
      </c>
      <c r="AF26" s="100">
        <f t="shared" si="20"/>
        <v>0</v>
      </c>
      <c r="AG26" s="100">
        <f t="shared" si="21"/>
        <v>0</v>
      </c>
      <c r="AH26" s="100">
        <f t="shared" si="22"/>
        <v>0</v>
      </c>
      <c r="AI26" s="100">
        <f t="shared" si="23"/>
        <v>0</v>
      </c>
      <c r="AJ26" s="101">
        <f t="shared" si="24"/>
        <v>0</v>
      </c>
      <c r="AK26" s="56">
        <f t="shared" si="25"/>
        <v>0</v>
      </c>
      <c r="AL26" s="139">
        <f t="shared" si="26"/>
        <v>0</v>
      </c>
    </row>
    <row r="27" spans="1:38" ht="12.75" customHeight="1" x14ac:dyDescent="0.2">
      <c r="A27" s="176"/>
      <c r="B27" s="177"/>
      <c r="C27" s="178"/>
      <c r="D27" s="172"/>
      <c r="E27" s="179"/>
      <c r="F27" s="180"/>
      <c r="G27" s="181"/>
      <c r="H27" s="180"/>
      <c r="I27" s="181"/>
      <c r="J27" s="98">
        <f t="shared" si="8"/>
        <v>0</v>
      </c>
      <c r="K27" s="190" t="str">
        <f t="shared" si="9"/>
        <v/>
      </c>
      <c r="L27" s="185"/>
      <c r="M27" s="183"/>
      <c r="N27" s="184"/>
      <c r="O27" s="184"/>
      <c r="P27" s="99">
        <f t="shared" si="10"/>
        <v>0</v>
      </c>
      <c r="Q27" s="188"/>
      <c r="R27" s="189"/>
      <c r="S27" s="189"/>
      <c r="T27" s="189"/>
      <c r="U27" s="189"/>
      <c r="V27" s="188"/>
      <c r="W27" s="99">
        <f t="shared" si="11"/>
        <v>0</v>
      </c>
      <c r="X27" s="99">
        <f t="shared" si="12"/>
        <v>0</v>
      </c>
      <c r="Y27" s="99">
        <f t="shared" si="13"/>
        <v>0</v>
      </c>
      <c r="Z27" s="99">
        <f t="shared" si="14"/>
        <v>0</v>
      </c>
      <c r="AA27" s="99">
        <f t="shared" si="15"/>
        <v>0</v>
      </c>
      <c r="AB27" s="100">
        <f t="shared" si="16"/>
        <v>0</v>
      </c>
      <c r="AC27" s="100">
        <f t="shared" si="17"/>
        <v>0</v>
      </c>
      <c r="AD27" s="100">
        <f t="shared" si="18"/>
        <v>0</v>
      </c>
      <c r="AE27" s="100">
        <f t="shared" si="19"/>
        <v>0</v>
      </c>
      <c r="AF27" s="100">
        <f t="shared" si="20"/>
        <v>0</v>
      </c>
      <c r="AG27" s="100">
        <f t="shared" si="21"/>
        <v>0</v>
      </c>
      <c r="AH27" s="100">
        <f t="shared" si="22"/>
        <v>0</v>
      </c>
      <c r="AI27" s="100">
        <f t="shared" si="23"/>
        <v>0</v>
      </c>
      <c r="AJ27" s="101">
        <f t="shared" si="24"/>
        <v>0</v>
      </c>
      <c r="AK27" s="56">
        <f t="shared" si="25"/>
        <v>0</v>
      </c>
      <c r="AL27" s="139">
        <f t="shared" si="26"/>
        <v>0</v>
      </c>
    </row>
    <row r="28" spans="1:38" ht="12.75" customHeight="1" x14ac:dyDescent="0.2">
      <c r="A28" s="176"/>
      <c r="B28" s="177"/>
      <c r="C28" s="178"/>
      <c r="D28" s="172"/>
      <c r="E28" s="179"/>
      <c r="F28" s="180"/>
      <c r="G28" s="181"/>
      <c r="H28" s="180"/>
      <c r="I28" s="181"/>
      <c r="J28" s="98">
        <f t="shared" si="8"/>
        <v>0</v>
      </c>
      <c r="K28" s="190" t="str">
        <f t="shared" si="9"/>
        <v/>
      </c>
      <c r="L28" s="185"/>
      <c r="M28" s="183"/>
      <c r="N28" s="184"/>
      <c r="O28" s="184"/>
      <c r="P28" s="99">
        <f t="shared" si="10"/>
        <v>0</v>
      </c>
      <c r="Q28" s="188"/>
      <c r="R28" s="189"/>
      <c r="S28" s="189"/>
      <c r="T28" s="189"/>
      <c r="U28" s="189"/>
      <c r="V28" s="188"/>
      <c r="W28" s="99">
        <f t="shared" si="11"/>
        <v>0</v>
      </c>
      <c r="X28" s="99">
        <f t="shared" si="12"/>
        <v>0</v>
      </c>
      <c r="Y28" s="99">
        <f t="shared" si="13"/>
        <v>0</v>
      </c>
      <c r="Z28" s="99">
        <f t="shared" si="14"/>
        <v>0</v>
      </c>
      <c r="AA28" s="99">
        <f t="shared" si="15"/>
        <v>0</v>
      </c>
      <c r="AB28" s="100">
        <f t="shared" si="16"/>
        <v>0</v>
      </c>
      <c r="AC28" s="100">
        <f t="shared" si="17"/>
        <v>0</v>
      </c>
      <c r="AD28" s="100">
        <f t="shared" si="18"/>
        <v>0</v>
      </c>
      <c r="AE28" s="100">
        <f t="shared" si="19"/>
        <v>0</v>
      </c>
      <c r="AF28" s="100">
        <f t="shared" si="20"/>
        <v>0</v>
      </c>
      <c r="AG28" s="100">
        <f t="shared" si="21"/>
        <v>0</v>
      </c>
      <c r="AH28" s="100">
        <f t="shared" si="22"/>
        <v>0</v>
      </c>
      <c r="AI28" s="100">
        <f t="shared" si="23"/>
        <v>0</v>
      </c>
      <c r="AJ28" s="101">
        <f t="shared" si="24"/>
        <v>0</v>
      </c>
      <c r="AK28" s="56">
        <f t="shared" si="25"/>
        <v>0</v>
      </c>
      <c r="AL28" s="139">
        <f t="shared" si="26"/>
        <v>0</v>
      </c>
    </row>
    <row r="29" spans="1:38" ht="12.75" customHeight="1" x14ac:dyDescent="0.2">
      <c r="A29" s="176"/>
      <c r="B29" s="177"/>
      <c r="C29" s="178"/>
      <c r="D29" s="172"/>
      <c r="E29" s="179"/>
      <c r="F29" s="180"/>
      <c r="G29" s="181"/>
      <c r="H29" s="180"/>
      <c r="I29" s="181"/>
      <c r="J29" s="98">
        <f t="shared" si="8"/>
        <v>0</v>
      </c>
      <c r="K29" s="190" t="str">
        <f t="shared" si="9"/>
        <v/>
      </c>
      <c r="L29" s="185"/>
      <c r="M29" s="183"/>
      <c r="N29" s="184"/>
      <c r="O29" s="184"/>
      <c r="P29" s="99">
        <f t="shared" si="10"/>
        <v>0</v>
      </c>
      <c r="Q29" s="188"/>
      <c r="R29" s="189"/>
      <c r="S29" s="189"/>
      <c r="T29" s="189"/>
      <c r="U29" s="189"/>
      <c r="V29" s="188"/>
      <c r="W29" s="99">
        <f t="shared" si="11"/>
        <v>0</v>
      </c>
      <c r="X29" s="99">
        <f t="shared" si="12"/>
        <v>0</v>
      </c>
      <c r="Y29" s="99">
        <f t="shared" si="13"/>
        <v>0</v>
      </c>
      <c r="Z29" s="99">
        <f t="shared" si="14"/>
        <v>0</v>
      </c>
      <c r="AA29" s="99">
        <f t="shared" si="15"/>
        <v>0</v>
      </c>
      <c r="AB29" s="100">
        <f t="shared" si="16"/>
        <v>0</v>
      </c>
      <c r="AC29" s="100">
        <f t="shared" si="17"/>
        <v>0</v>
      </c>
      <c r="AD29" s="100">
        <f t="shared" si="18"/>
        <v>0</v>
      </c>
      <c r="AE29" s="100">
        <f t="shared" si="19"/>
        <v>0</v>
      </c>
      <c r="AF29" s="100">
        <f t="shared" si="20"/>
        <v>0</v>
      </c>
      <c r="AG29" s="100">
        <f t="shared" si="21"/>
        <v>0</v>
      </c>
      <c r="AH29" s="100">
        <f t="shared" si="22"/>
        <v>0</v>
      </c>
      <c r="AI29" s="100">
        <f t="shared" si="23"/>
        <v>0</v>
      </c>
      <c r="AJ29" s="101">
        <f t="shared" si="24"/>
        <v>0</v>
      </c>
      <c r="AK29" s="56">
        <f t="shared" si="25"/>
        <v>0</v>
      </c>
      <c r="AL29" s="139">
        <f t="shared" si="26"/>
        <v>0</v>
      </c>
    </row>
    <row r="30" spans="1:38" ht="12.75" customHeight="1" x14ac:dyDescent="0.2">
      <c r="A30" s="169"/>
      <c r="B30" s="170"/>
      <c r="C30" s="171"/>
      <c r="D30" s="172"/>
      <c r="E30" s="172"/>
      <c r="F30" s="174"/>
      <c r="G30" s="175"/>
      <c r="H30" s="174"/>
      <c r="I30" s="175"/>
      <c r="J30" s="98">
        <f t="shared" si="8"/>
        <v>0</v>
      </c>
      <c r="K30" s="190" t="str">
        <f t="shared" si="9"/>
        <v/>
      </c>
      <c r="L30" s="182"/>
      <c r="M30" s="183"/>
      <c r="N30" s="184"/>
      <c r="O30" s="184"/>
      <c r="P30" s="99">
        <f t="shared" si="10"/>
        <v>0</v>
      </c>
      <c r="Q30" s="184"/>
      <c r="R30" s="186"/>
      <c r="S30" s="186"/>
      <c r="T30" s="186"/>
      <c r="U30" s="186"/>
      <c r="V30" s="184"/>
      <c r="W30" s="99">
        <f t="shared" si="11"/>
        <v>0</v>
      </c>
      <c r="X30" s="99">
        <f t="shared" si="12"/>
        <v>0</v>
      </c>
      <c r="Y30" s="99">
        <f t="shared" si="13"/>
        <v>0</v>
      </c>
      <c r="Z30" s="99">
        <f t="shared" si="14"/>
        <v>0</v>
      </c>
      <c r="AA30" s="99">
        <f t="shared" si="15"/>
        <v>0</v>
      </c>
      <c r="AB30" s="100">
        <f t="shared" si="16"/>
        <v>0</v>
      </c>
      <c r="AC30" s="100">
        <f t="shared" si="17"/>
        <v>0</v>
      </c>
      <c r="AD30" s="100">
        <f t="shared" si="18"/>
        <v>0</v>
      </c>
      <c r="AE30" s="100">
        <f t="shared" si="19"/>
        <v>0</v>
      </c>
      <c r="AF30" s="100">
        <f t="shared" si="20"/>
        <v>0</v>
      </c>
      <c r="AG30" s="100">
        <f t="shared" si="21"/>
        <v>0</v>
      </c>
      <c r="AH30" s="100">
        <f t="shared" si="22"/>
        <v>0</v>
      </c>
      <c r="AI30" s="100">
        <f t="shared" si="23"/>
        <v>0</v>
      </c>
      <c r="AJ30" s="101">
        <f t="shared" si="24"/>
        <v>0</v>
      </c>
      <c r="AK30" s="56">
        <f t="shared" si="25"/>
        <v>0</v>
      </c>
      <c r="AL30" s="139">
        <f t="shared" si="26"/>
        <v>0</v>
      </c>
    </row>
    <row r="31" spans="1:38" ht="12.75" customHeight="1" x14ac:dyDescent="0.2">
      <c r="A31" s="169"/>
      <c r="B31" s="170"/>
      <c r="C31" s="171"/>
      <c r="D31" s="172"/>
      <c r="E31" s="172"/>
      <c r="F31" s="174"/>
      <c r="G31" s="175"/>
      <c r="H31" s="174"/>
      <c r="I31" s="175"/>
      <c r="J31" s="98">
        <f t="shared" si="8"/>
        <v>0</v>
      </c>
      <c r="K31" s="190" t="str">
        <f t="shared" si="9"/>
        <v/>
      </c>
      <c r="L31" s="182"/>
      <c r="M31" s="183"/>
      <c r="N31" s="184"/>
      <c r="O31" s="184"/>
      <c r="P31" s="99">
        <f t="shared" si="10"/>
        <v>0</v>
      </c>
      <c r="Q31" s="184"/>
      <c r="R31" s="186"/>
      <c r="S31" s="186"/>
      <c r="T31" s="186"/>
      <c r="U31" s="186"/>
      <c r="V31" s="184"/>
      <c r="W31" s="99">
        <f t="shared" si="11"/>
        <v>0</v>
      </c>
      <c r="X31" s="99">
        <f t="shared" si="12"/>
        <v>0</v>
      </c>
      <c r="Y31" s="99">
        <f t="shared" si="13"/>
        <v>0</v>
      </c>
      <c r="Z31" s="99">
        <f t="shared" si="14"/>
        <v>0</v>
      </c>
      <c r="AA31" s="99">
        <f t="shared" si="15"/>
        <v>0</v>
      </c>
      <c r="AB31" s="100">
        <f t="shared" si="16"/>
        <v>0</v>
      </c>
      <c r="AC31" s="100">
        <f t="shared" si="17"/>
        <v>0</v>
      </c>
      <c r="AD31" s="100">
        <f t="shared" si="18"/>
        <v>0</v>
      </c>
      <c r="AE31" s="100">
        <f t="shared" si="19"/>
        <v>0</v>
      </c>
      <c r="AF31" s="100">
        <f t="shared" si="20"/>
        <v>0</v>
      </c>
      <c r="AG31" s="100">
        <f t="shared" si="21"/>
        <v>0</v>
      </c>
      <c r="AH31" s="100">
        <f t="shared" si="22"/>
        <v>0</v>
      </c>
      <c r="AI31" s="100">
        <f t="shared" si="23"/>
        <v>0</v>
      </c>
      <c r="AJ31" s="101">
        <f t="shared" si="24"/>
        <v>0</v>
      </c>
      <c r="AK31" s="56">
        <f t="shared" si="25"/>
        <v>0</v>
      </c>
      <c r="AL31" s="139">
        <f t="shared" si="26"/>
        <v>0</v>
      </c>
    </row>
    <row r="32" spans="1:38" ht="12.75" customHeight="1" x14ac:dyDescent="0.2">
      <c r="A32" s="169"/>
      <c r="B32" s="170"/>
      <c r="C32" s="171"/>
      <c r="D32" s="172"/>
      <c r="E32" s="172"/>
      <c r="F32" s="174"/>
      <c r="G32" s="175"/>
      <c r="H32" s="174"/>
      <c r="I32" s="175"/>
      <c r="J32" s="98">
        <f t="shared" si="8"/>
        <v>0</v>
      </c>
      <c r="K32" s="190" t="str">
        <f t="shared" si="9"/>
        <v/>
      </c>
      <c r="L32" s="182"/>
      <c r="M32" s="183"/>
      <c r="N32" s="184"/>
      <c r="O32" s="184"/>
      <c r="P32" s="99">
        <f t="shared" si="10"/>
        <v>0</v>
      </c>
      <c r="Q32" s="184"/>
      <c r="R32" s="186"/>
      <c r="S32" s="186"/>
      <c r="T32" s="186"/>
      <c r="U32" s="186"/>
      <c r="V32" s="184"/>
      <c r="W32" s="99">
        <f t="shared" si="11"/>
        <v>0</v>
      </c>
      <c r="X32" s="99">
        <f t="shared" si="12"/>
        <v>0</v>
      </c>
      <c r="Y32" s="99">
        <f t="shared" si="13"/>
        <v>0</v>
      </c>
      <c r="Z32" s="99">
        <f t="shared" si="14"/>
        <v>0</v>
      </c>
      <c r="AA32" s="99">
        <f t="shared" si="15"/>
        <v>0</v>
      </c>
      <c r="AB32" s="100">
        <f t="shared" si="16"/>
        <v>0</v>
      </c>
      <c r="AC32" s="100">
        <f t="shared" si="17"/>
        <v>0</v>
      </c>
      <c r="AD32" s="100">
        <f t="shared" si="18"/>
        <v>0</v>
      </c>
      <c r="AE32" s="100">
        <f t="shared" si="19"/>
        <v>0</v>
      </c>
      <c r="AF32" s="100">
        <f t="shared" si="20"/>
        <v>0</v>
      </c>
      <c r="AG32" s="100">
        <f t="shared" si="21"/>
        <v>0</v>
      </c>
      <c r="AH32" s="100">
        <f t="shared" si="22"/>
        <v>0</v>
      </c>
      <c r="AI32" s="100">
        <f t="shared" si="23"/>
        <v>0</v>
      </c>
      <c r="AJ32" s="101">
        <f t="shared" si="24"/>
        <v>0</v>
      </c>
      <c r="AK32" s="56">
        <f t="shared" si="25"/>
        <v>0</v>
      </c>
      <c r="AL32" s="139">
        <f t="shared" si="26"/>
        <v>0</v>
      </c>
    </row>
    <row r="33" spans="1:38" ht="12.75" customHeight="1" x14ac:dyDescent="0.2">
      <c r="A33" s="169"/>
      <c r="B33" s="170"/>
      <c r="C33" s="171"/>
      <c r="D33" s="172"/>
      <c r="E33" s="172"/>
      <c r="F33" s="174"/>
      <c r="G33" s="175"/>
      <c r="H33" s="174"/>
      <c r="I33" s="175"/>
      <c r="J33" s="98">
        <f t="shared" si="8"/>
        <v>0</v>
      </c>
      <c r="K33" s="190" t="str">
        <f t="shared" si="9"/>
        <v/>
      </c>
      <c r="L33" s="182"/>
      <c r="M33" s="183"/>
      <c r="N33" s="184"/>
      <c r="O33" s="184"/>
      <c r="P33" s="99">
        <f t="shared" si="10"/>
        <v>0</v>
      </c>
      <c r="Q33" s="184"/>
      <c r="R33" s="186"/>
      <c r="S33" s="186"/>
      <c r="T33" s="186"/>
      <c r="U33" s="186"/>
      <c r="V33" s="184"/>
      <c r="W33" s="99">
        <f t="shared" si="11"/>
        <v>0</v>
      </c>
      <c r="X33" s="99">
        <f t="shared" si="12"/>
        <v>0</v>
      </c>
      <c r="Y33" s="99">
        <f t="shared" si="13"/>
        <v>0</v>
      </c>
      <c r="Z33" s="99">
        <f t="shared" si="14"/>
        <v>0</v>
      </c>
      <c r="AA33" s="99">
        <f t="shared" si="15"/>
        <v>0</v>
      </c>
      <c r="AB33" s="100">
        <f t="shared" si="16"/>
        <v>0</v>
      </c>
      <c r="AC33" s="100">
        <f t="shared" si="17"/>
        <v>0</v>
      </c>
      <c r="AD33" s="100">
        <f t="shared" si="18"/>
        <v>0</v>
      </c>
      <c r="AE33" s="100">
        <f t="shared" si="19"/>
        <v>0</v>
      </c>
      <c r="AF33" s="100">
        <f t="shared" si="20"/>
        <v>0</v>
      </c>
      <c r="AG33" s="100">
        <f t="shared" si="21"/>
        <v>0</v>
      </c>
      <c r="AH33" s="100">
        <f t="shared" si="22"/>
        <v>0</v>
      </c>
      <c r="AI33" s="100">
        <f t="shared" si="23"/>
        <v>0</v>
      </c>
      <c r="AJ33" s="101">
        <f t="shared" si="24"/>
        <v>0</v>
      </c>
      <c r="AK33" s="56">
        <f t="shared" si="25"/>
        <v>0</v>
      </c>
      <c r="AL33" s="139">
        <f t="shared" si="26"/>
        <v>0</v>
      </c>
    </row>
    <row r="34" spans="1:38" ht="13.15" customHeight="1" x14ac:dyDescent="0.2">
      <c r="A34" s="169"/>
      <c r="B34" s="170"/>
      <c r="C34" s="171"/>
      <c r="D34" s="172"/>
      <c r="E34" s="172"/>
      <c r="F34" s="174"/>
      <c r="G34" s="175"/>
      <c r="H34" s="174"/>
      <c r="I34" s="175"/>
      <c r="J34" s="98">
        <f t="shared" si="8"/>
        <v>0</v>
      </c>
      <c r="K34" s="190" t="str">
        <f t="shared" si="9"/>
        <v/>
      </c>
      <c r="L34" s="182"/>
      <c r="M34" s="183"/>
      <c r="N34" s="184"/>
      <c r="O34" s="184"/>
      <c r="P34" s="99">
        <f t="shared" si="10"/>
        <v>0</v>
      </c>
      <c r="Q34" s="184"/>
      <c r="R34" s="186"/>
      <c r="S34" s="186"/>
      <c r="T34" s="186"/>
      <c r="U34" s="186"/>
      <c r="V34" s="184"/>
      <c r="W34" s="99">
        <f t="shared" si="11"/>
        <v>0</v>
      </c>
      <c r="X34" s="99">
        <f t="shared" si="12"/>
        <v>0</v>
      </c>
      <c r="Y34" s="99">
        <f t="shared" si="13"/>
        <v>0</v>
      </c>
      <c r="Z34" s="99">
        <f t="shared" si="14"/>
        <v>0</v>
      </c>
      <c r="AA34" s="99">
        <f t="shared" si="15"/>
        <v>0</v>
      </c>
      <c r="AB34" s="100">
        <f t="shared" si="16"/>
        <v>0</v>
      </c>
      <c r="AC34" s="100">
        <f t="shared" si="17"/>
        <v>0</v>
      </c>
      <c r="AD34" s="100">
        <f t="shared" si="18"/>
        <v>0</v>
      </c>
      <c r="AE34" s="100">
        <f t="shared" si="19"/>
        <v>0</v>
      </c>
      <c r="AF34" s="100">
        <f t="shared" si="20"/>
        <v>0</v>
      </c>
      <c r="AG34" s="100">
        <f t="shared" si="21"/>
        <v>0</v>
      </c>
      <c r="AH34" s="100">
        <f t="shared" si="22"/>
        <v>0</v>
      </c>
      <c r="AI34" s="100">
        <f t="shared" si="23"/>
        <v>0</v>
      </c>
      <c r="AJ34" s="101">
        <f t="shared" si="24"/>
        <v>0</v>
      </c>
      <c r="AK34" s="56">
        <f t="shared" si="25"/>
        <v>0</v>
      </c>
      <c r="AL34" s="139">
        <f t="shared" si="26"/>
        <v>0</v>
      </c>
    </row>
    <row r="35" spans="1:38" ht="13.15" customHeight="1" x14ac:dyDescent="0.2">
      <c r="A35" s="169"/>
      <c r="B35" s="170"/>
      <c r="C35" s="171"/>
      <c r="D35" s="172"/>
      <c r="E35" s="172"/>
      <c r="F35" s="174"/>
      <c r="G35" s="175"/>
      <c r="H35" s="174"/>
      <c r="I35" s="175"/>
      <c r="J35" s="98">
        <f t="shared" si="8"/>
        <v>0</v>
      </c>
      <c r="K35" s="190" t="str">
        <f t="shared" si="9"/>
        <v/>
      </c>
      <c r="L35" s="182"/>
      <c r="M35" s="183"/>
      <c r="N35" s="184"/>
      <c r="O35" s="184"/>
      <c r="P35" s="99">
        <f t="shared" si="10"/>
        <v>0</v>
      </c>
      <c r="Q35" s="184"/>
      <c r="R35" s="186"/>
      <c r="S35" s="186"/>
      <c r="T35" s="186"/>
      <c r="U35" s="186"/>
      <c r="V35" s="184"/>
      <c r="W35" s="99">
        <f t="shared" si="11"/>
        <v>0</v>
      </c>
      <c r="X35" s="99">
        <f t="shared" si="12"/>
        <v>0</v>
      </c>
      <c r="Y35" s="99">
        <f t="shared" si="13"/>
        <v>0</v>
      </c>
      <c r="Z35" s="99">
        <f t="shared" si="14"/>
        <v>0</v>
      </c>
      <c r="AA35" s="99">
        <f t="shared" si="15"/>
        <v>0</v>
      </c>
      <c r="AB35" s="100">
        <f t="shared" si="16"/>
        <v>0</v>
      </c>
      <c r="AC35" s="100">
        <f t="shared" si="17"/>
        <v>0</v>
      </c>
      <c r="AD35" s="100">
        <f t="shared" si="18"/>
        <v>0</v>
      </c>
      <c r="AE35" s="100">
        <f t="shared" si="19"/>
        <v>0</v>
      </c>
      <c r="AF35" s="100">
        <f t="shared" si="20"/>
        <v>0</v>
      </c>
      <c r="AG35" s="100">
        <f t="shared" si="21"/>
        <v>0</v>
      </c>
      <c r="AH35" s="100">
        <f t="shared" si="22"/>
        <v>0</v>
      </c>
      <c r="AI35" s="100">
        <f t="shared" si="23"/>
        <v>0</v>
      </c>
      <c r="AJ35" s="101">
        <f t="shared" si="24"/>
        <v>0</v>
      </c>
      <c r="AK35" s="56">
        <f t="shared" si="25"/>
        <v>0</v>
      </c>
      <c r="AL35" s="139">
        <f t="shared" si="26"/>
        <v>0</v>
      </c>
    </row>
    <row r="36" spans="1:38" ht="12.75" customHeight="1" x14ac:dyDescent="0.2">
      <c r="A36" s="169"/>
      <c r="B36" s="170"/>
      <c r="C36" s="171"/>
      <c r="D36" s="172"/>
      <c r="E36" s="172"/>
      <c r="F36" s="174"/>
      <c r="G36" s="175"/>
      <c r="H36" s="174"/>
      <c r="I36" s="175"/>
      <c r="J36" s="98">
        <f t="shared" si="8"/>
        <v>0</v>
      </c>
      <c r="K36" s="190" t="str">
        <f t="shared" si="9"/>
        <v/>
      </c>
      <c r="L36" s="182"/>
      <c r="M36" s="183"/>
      <c r="N36" s="184"/>
      <c r="O36" s="184"/>
      <c r="P36" s="99">
        <f t="shared" si="10"/>
        <v>0</v>
      </c>
      <c r="Q36" s="184"/>
      <c r="R36" s="186"/>
      <c r="S36" s="186"/>
      <c r="T36" s="186"/>
      <c r="U36" s="186"/>
      <c r="V36" s="184"/>
      <c r="W36" s="99">
        <f t="shared" si="11"/>
        <v>0</v>
      </c>
      <c r="X36" s="99">
        <f t="shared" si="12"/>
        <v>0</v>
      </c>
      <c r="Y36" s="99">
        <f t="shared" si="13"/>
        <v>0</v>
      </c>
      <c r="Z36" s="99">
        <f t="shared" si="14"/>
        <v>0</v>
      </c>
      <c r="AA36" s="99">
        <f t="shared" si="15"/>
        <v>0</v>
      </c>
      <c r="AB36" s="100">
        <f t="shared" si="16"/>
        <v>0</v>
      </c>
      <c r="AC36" s="100">
        <f t="shared" si="17"/>
        <v>0</v>
      </c>
      <c r="AD36" s="100">
        <f t="shared" si="18"/>
        <v>0</v>
      </c>
      <c r="AE36" s="100">
        <f t="shared" si="19"/>
        <v>0</v>
      </c>
      <c r="AF36" s="100">
        <f t="shared" si="20"/>
        <v>0</v>
      </c>
      <c r="AG36" s="100">
        <f t="shared" si="21"/>
        <v>0</v>
      </c>
      <c r="AH36" s="100">
        <f t="shared" si="22"/>
        <v>0</v>
      </c>
      <c r="AI36" s="100">
        <f t="shared" si="23"/>
        <v>0</v>
      </c>
      <c r="AJ36" s="101">
        <f t="shared" si="24"/>
        <v>0</v>
      </c>
      <c r="AK36" s="56">
        <f t="shared" si="25"/>
        <v>0</v>
      </c>
      <c r="AL36" s="139">
        <f t="shared" si="26"/>
        <v>0</v>
      </c>
    </row>
    <row r="37" spans="1:38" ht="12.75" customHeight="1" x14ac:dyDescent="0.2">
      <c r="A37" s="169"/>
      <c r="B37" s="170"/>
      <c r="C37" s="171"/>
      <c r="D37" s="172"/>
      <c r="E37" s="172"/>
      <c r="F37" s="174"/>
      <c r="G37" s="175"/>
      <c r="H37" s="174"/>
      <c r="I37" s="175"/>
      <c r="J37" s="98">
        <f t="shared" si="8"/>
        <v>0</v>
      </c>
      <c r="K37" s="190" t="str">
        <f t="shared" si="9"/>
        <v/>
      </c>
      <c r="L37" s="182"/>
      <c r="M37" s="183"/>
      <c r="N37" s="184"/>
      <c r="O37" s="184"/>
      <c r="P37" s="99">
        <f t="shared" si="10"/>
        <v>0</v>
      </c>
      <c r="Q37" s="184"/>
      <c r="R37" s="186"/>
      <c r="S37" s="186"/>
      <c r="T37" s="186"/>
      <c r="U37" s="186"/>
      <c r="V37" s="184"/>
      <c r="W37" s="99">
        <f t="shared" si="11"/>
        <v>0</v>
      </c>
      <c r="X37" s="99">
        <f t="shared" si="12"/>
        <v>0</v>
      </c>
      <c r="Y37" s="99">
        <f t="shared" si="13"/>
        <v>0</v>
      </c>
      <c r="Z37" s="99">
        <f t="shared" si="14"/>
        <v>0</v>
      </c>
      <c r="AA37" s="99">
        <f t="shared" si="15"/>
        <v>0</v>
      </c>
      <c r="AB37" s="100">
        <f t="shared" si="16"/>
        <v>0</v>
      </c>
      <c r="AC37" s="100">
        <f t="shared" si="17"/>
        <v>0</v>
      </c>
      <c r="AD37" s="100">
        <f t="shared" si="18"/>
        <v>0</v>
      </c>
      <c r="AE37" s="100">
        <f t="shared" si="19"/>
        <v>0</v>
      </c>
      <c r="AF37" s="100">
        <f t="shared" si="20"/>
        <v>0</v>
      </c>
      <c r="AG37" s="100">
        <f t="shared" si="21"/>
        <v>0</v>
      </c>
      <c r="AH37" s="100">
        <f t="shared" si="22"/>
        <v>0</v>
      </c>
      <c r="AI37" s="100">
        <f t="shared" si="23"/>
        <v>0</v>
      </c>
      <c r="AJ37" s="101">
        <f t="shared" si="24"/>
        <v>0</v>
      </c>
      <c r="AK37" s="56">
        <f t="shared" si="25"/>
        <v>0</v>
      </c>
      <c r="AL37" s="139">
        <f t="shared" si="26"/>
        <v>0</v>
      </c>
    </row>
    <row r="38" spans="1:38" ht="12.75" customHeight="1" x14ac:dyDescent="0.2">
      <c r="A38" s="169"/>
      <c r="B38" s="170"/>
      <c r="C38" s="171"/>
      <c r="D38" s="172"/>
      <c r="E38" s="172"/>
      <c r="F38" s="174"/>
      <c r="G38" s="175"/>
      <c r="H38" s="174"/>
      <c r="I38" s="175"/>
      <c r="J38" s="98">
        <f t="shared" si="8"/>
        <v>0</v>
      </c>
      <c r="K38" s="190" t="str">
        <f t="shared" si="9"/>
        <v/>
      </c>
      <c r="L38" s="182"/>
      <c r="M38" s="183"/>
      <c r="N38" s="184"/>
      <c r="O38" s="184"/>
      <c r="P38" s="99">
        <f t="shared" si="10"/>
        <v>0</v>
      </c>
      <c r="Q38" s="184"/>
      <c r="R38" s="186"/>
      <c r="S38" s="186"/>
      <c r="T38" s="186"/>
      <c r="U38" s="186"/>
      <c r="V38" s="184"/>
      <c r="W38" s="99">
        <f t="shared" si="11"/>
        <v>0</v>
      </c>
      <c r="X38" s="99">
        <f t="shared" si="12"/>
        <v>0</v>
      </c>
      <c r="Y38" s="99">
        <f t="shared" si="13"/>
        <v>0</v>
      </c>
      <c r="Z38" s="99">
        <f t="shared" si="14"/>
        <v>0</v>
      </c>
      <c r="AA38" s="99">
        <f t="shared" si="15"/>
        <v>0</v>
      </c>
      <c r="AB38" s="100">
        <f t="shared" si="16"/>
        <v>0</v>
      </c>
      <c r="AC38" s="100">
        <f t="shared" si="17"/>
        <v>0</v>
      </c>
      <c r="AD38" s="100">
        <f t="shared" si="18"/>
        <v>0</v>
      </c>
      <c r="AE38" s="100">
        <f t="shared" si="19"/>
        <v>0</v>
      </c>
      <c r="AF38" s="100">
        <f t="shared" si="20"/>
        <v>0</v>
      </c>
      <c r="AG38" s="100">
        <f t="shared" si="21"/>
        <v>0</v>
      </c>
      <c r="AH38" s="100">
        <f t="shared" si="22"/>
        <v>0</v>
      </c>
      <c r="AI38" s="100">
        <f t="shared" si="23"/>
        <v>0</v>
      </c>
      <c r="AJ38" s="101">
        <f t="shared" si="24"/>
        <v>0</v>
      </c>
      <c r="AK38" s="56">
        <f t="shared" si="25"/>
        <v>0</v>
      </c>
      <c r="AL38" s="139">
        <f t="shared" si="26"/>
        <v>0</v>
      </c>
    </row>
    <row r="39" spans="1:38" ht="12.75" customHeight="1" x14ac:dyDescent="0.2">
      <c r="A39" s="169"/>
      <c r="B39" s="170"/>
      <c r="C39" s="171"/>
      <c r="D39" s="172"/>
      <c r="E39" s="172"/>
      <c r="F39" s="174"/>
      <c r="G39" s="175"/>
      <c r="H39" s="174"/>
      <c r="I39" s="175"/>
      <c r="J39" s="98">
        <f t="shared" si="8"/>
        <v>0</v>
      </c>
      <c r="K39" s="190" t="str">
        <f t="shared" si="9"/>
        <v/>
      </c>
      <c r="L39" s="182"/>
      <c r="M39" s="183"/>
      <c r="N39" s="184"/>
      <c r="O39" s="184"/>
      <c r="P39" s="99">
        <f t="shared" si="10"/>
        <v>0</v>
      </c>
      <c r="Q39" s="184"/>
      <c r="R39" s="186"/>
      <c r="S39" s="186"/>
      <c r="T39" s="186"/>
      <c r="U39" s="186"/>
      <c r="V39" s="184"/>
      <c r="W39" s="99">
        <f t="shared" si="11"/>
        <v>0</v>
      </c>
      <c r="X39" s="99">
        <f t="shared" si="12"/>
        <v>0</v>
      </c>
      <c r="Y39" s="99">
        <f t="shared" si="13"/>
        <v>0</v>
      </c>
      <c r="Z39" s="99">
        <f t="shared" si="14"/>
        <v>0</v>
      </c>
      <c r="AA39" s="99">
        <f t="shared" si="15"/>
        <v>0</v>
      </c>
      <c r="AB39" s="100">
        <f t="shared" si="16"/>
        <v>0</v>
      </c>
      <c r="AC39" s="100">
        <f t="shared" si="17"/>
        <v>0</v>
      </c>
      <c r="AD39" s="100">
        <f t="shared" si="18"/>
        <v>0</v>
      </c>
      <c r="AE39" s="100">
        <f t="shared" si="19"/>
        <v>0</v>
      </c>
      <c r="AF39" s="100">
        <f t="shared" si="20"/>
        <v>0</v>
      </c>
      <c r="AG39" s="100">
        <f t="shared" si="21"/>
        <v>0</v>
      </c>
      <c r="AH39" s="100">
        <f t="shared" si="22"/>
        <v>0</v>
      </c>
      <c r="AI39" s="100">
        <f t="shared" si="23"/>
        <v>0</v>
      </c>
      <c r="AJ39" s="101">
        <f t="shared" si="24"/>
        <v>0</v>
      </c>
      <c r="AK39" s="56">
        <f t="shared" si="25"/>
        <v>0</v>
      </c>
      <c r="AL39" s="139">
        <f t="shared" si="26"/>
        <v>0</v>
      </c>
    </row>
    <row r="40" spans="1:38" ht="12.75" customHeight="1" x14ac:dyDescent="0.2">
      <c r="A40" s="169"/>
      <c r="B40" s="170"/>
      <c r="C40" s="171"/>
      <c r="D40" s="172"/>
      <c r="E40" s="172"/>
      <c r="F40" s="174"/>
      <c r="G40" s="175"/>
      <c r="H40" s="174"/>
      <c r="I40" s="175"/>
      <c r="J40" s="98">
        <f t="shared" si="8"/>
        <v>0</v>
      </c>
      <c r="K40" s="190" t="str">
        <f t="shared" si="9"/>
        <v/>
      </c>
      <c r="L40" s="182"/>
      <c r="M40" s="183"/>
      <c r="N40" s="184"/>
      <c r="O40" s="184"/>
      <c r="P40" s="99">
        <f t="shared" si="10"/>
        <v>0</v>
      </c>
      <c r="Q40" s="184"/>
      <c r="R40" s="186"/>
      <c r="S40" s="186"/>
      <c r="T40" s="186"/>
      <c r="U40" s="186"/>
      <c r="V40" s="184"/>
      <c r="W40" s="99">
        <f t="shared" si="11"/>
        <v>0</v>
      </c>
      <c r="X40" s="99">
        <f t="shared" si="12"/>
        <v>0</v>
      </c>
      <c r="Y40" s="99">
        <f t="shared" si="13"/>
        <v>0</v>
      </c>
      <c r="Z40" s="99">
        <f t="shared" si="14"/>
        <v>0</v>
      </c>
      <c r="AA40" s="99">
        <f t="shared" si="15"/>
        <v>0</v>
      </c>
      <c r="AB40" s="100">
        <f t="shared" si="16"/>
        <v>0</v>
      </c>
      <c r="AC40" s="100">
        <f t="shared" si="17"/>
        <v>0</v>
      </c>
      <c r="AD40" s="100">
        <f t="shared" si="18"/>
        <v>0</v>
      </c>
      <c r="AE40" s="100">
        <f t="shared" si="19"/>
        <v>0</v>
      </c>
      <c r="AF40" s="100">
        <f t="shared" si="20"/>
        <v>0</v>
      </c>
      <c r="AG40" s="100">
        <f t="shared" si="21"/>
        <v>0</v>
      </c>
      <c r="AH40" s="100">
        <f t="shared" si="22"/>
        <v>0</v>
      </c>
      <c r="AI40" s="100">
        <f t="shared" si="23"/>
        <v>0</v>
      </c>
      <c r="AJ40" s="101">
        <f t="shared" si="24"/>
        <v>0</v>
      </c>
      <c r="AK40" s="56">
        <f t="shared" si="25"/>
        <v>0</v>
      </c>
      <c r="AL40" s="139">
        <f t="shared" si="26"/>
        <v>0</v>
      </c>
    </row>
    <row r="41" spans="1:38" ht="12.75" customHeight="1" x14ac:dyDescent="0.2">
      <c r="A41" s="169"/>
      <c r="B41" s="170"/>
      <c r="C41" s="171"/>
      <c r="D41" s="172"/>
      <c r="E41" s="172"/>
      <c r="F41" s="174"/>
      <c r="G41" s="175"/>
      <c r="H41" s="174"/>
      <c r="I41" s="175"/>
      <c r="J41" s="98">
        <f t="shared" si="8"/>
        <v>0</v>
      </c>
      <c r="K41" s="190" t="str">
        <f t="shared" si="9"/>
        <v/>
      </c>
      <c r="L41" s="182"/>
      <c r="M41" s="183"/>
      <c r="N41" s="184"/>
      <c r="O41" s="184"/>
      <c r="P41" s="99">
        <f t="shared" si="10"/>
        <v>0</v>
      </c>
      <c r="Q41" s="184"/>
      <c r="R41" s="186"/>
      <c r="S41" s="186"/>
      <c r="T41" s="186"/>
      <c r="U41" s="186"/>
      <c r="V41" s="184"/>
      <c r="W41" s="99">
        <f t="shared" si="11"/>
        <v>0</v>
      </c>
      <c r="X41" s="99">
        <f t="shared" si="12"/>
        <v>0</v>
      </c>
      <c r="Y41" s="99">
        <f t="shared" si="13"/>
        <v>0</v>
      </c>
      <c r="Z41" s="99">
        <f t="shared" si="14"/>
        <v>0</v>
      </c>
      <c r="AA41" s="99">
        <f t="shared" si="15"/>
        <v>0</v>
      </c>
      <c r="AB41" s="100">
        <f t="shared" si="16"/>
        <v>0</v>
      </c>
      <c r="AC41" s="100">
        <f t="shared" si="17"/>
        <v>0</v>
      </c>
      <c r="AD41" s="100">
        <f t="shared" si="18"/>
        <v>0</v>
      </c>
      <c r="AE41" s="100">
        <f t="shared" si="19"/>
        <v>0</v>
      </c>
      <c r="AF41" s="100">
        <f t="shared" si="20"/>
        <v>0</v>
      </c>
      <c r="AG41" s="100">
        <f t="shared" si="21"/>
        <v>0</v>
      </c>
      <c r="AH41" s="100">
        <f t="shared" si="22"/>
        <v>0</v>
      </c>
      <c r="AI41" s="100">
        <f t="shared" si="23"/>
        <v>0</v>
      </c>
      <c r="AJ41" s="101">
        <f t="shared" si="24"/>
        <v>0</v>
      </c>
      <c r="AK41" s="56">
        <f t="shared" si="25"/>
        <v>0</v>
      </c>
      <c r="AL41" s="139">
        <f t="shared" si="26"/>
        <v>0</v>
      </c>
    </row>
    <row r="42" spans="1:38" ht="12.75" customHeight="1" x14ac:dyDescent="0.2">
      <c r="A42" s="169"/>
      <c r="B42" s="170"/>
      <c r="C42" s="171"/>
      <c r="D42" s="172"/>
      <c r="E42" s="172"/>
      <c r="F42" s="174"/>
      <c r="G42" s="175"/>
      <c r="H42" s="174"/>
      <c r="I42" s="175"/>
      <c r="J42" s="98">
        <f t="shared" si="8"/>
        <v>0</v>
      </c>
      <c r="K42" s="190" t="str">
        <f t="shared" si="9"/>
        <v/>
      </c>
      <c r="L42" s="182"/>
      <c r="M42" s="183"/>
      <c r="N42" s="184"/>
      <c r="O42" s="184"/>
      <c r="P42" s="99">
        <f t="shared" si="10"/>
        <v>0</v>
      </c>
      <c r="Q42" s="184"/>
      <c r="R42" s="186"/>
      <c r="S42" s="186"/>
      <c r="T42" s="186"/>
      <c r="U42" s="186"/>
      <c r="V42" s="184"/>
      <c r="W42" s="99">
        <f t="shared" si="11"/>
        <v>0</v>
      </c>
      <c r="X42" s="99">
        <f t="shared" si="12"/>
        <v>0</v>
      </c>
      <c r="Y42" s="99">
        <f t="shared" si="13"/>
        <v>0</v>
      </c>
      <c r="Z42" s="99">
        <f t="shared" si="14"/>
        <v>0</v>
      </c>
      <c r="AA42" s="99">
        <f t="shared" si="15"/>
        <v>0</v>
      </c>
      <c r="AB42" s="100">
        <f t="shared" si="16"/>
        <v>0</v>
      </c>
      <c r="AC42" s="100">
        <f t="shared" si="17"/>
        <v>0</v>
      </c>
      <c r="AD42" s="100">
        <f t="shared" si="18"/>
        <v>0</v>
      </c>
      <c r="AE42" s="100">
        <f t="shared" si="19"/>
        <v>0</v>
      </c>
      <c r="AF42" s="100">
        <f t="shared" si="20"/>
        <v>0</v>
      </c>
      <c r="AG42" s="100">
        <f t="shared" si="21"/>
        <v>0</v>
      </c>
      <c r="AH42" s="100">
        <f t="shared" si="22"/>
        <v>0</v>
      </c>
      <c r="AI42" s="100">
        <f t="shared" si="23"/>
        <v>0</v>
      </c>
      <c r="AJ42" s="101">
        <f t="shared" si="24"/>
        <v>0</v>
      </c>
      <c r="AK42" s="56">
        <f t="shared" si="25"/>
        <v>0</v>
      </c>
      <c r="AL42" s="139">
        <f t="shared" si="26"/>
        <v>0</v>
      </c>
    </row>
    <row r="43" spans="1:38" ht="12.75" customHeight="1" x14ac:dyDescent="0.2">
      <c r="A43" s="169"/>
      <c r="B43" s="170"/>
      <c r="C43" s="171"/>
      <c r="D43" s="172"/>
      <c r="E43" s="173"/>
      <c r="F43" s="174"/>
      <c r="G43" s="175"/>
      <c r="H43" s="174"/>
      <c r="I43" s="175"/>
      <c r="J43" s="98">
        <f t="shared" si="8"/>
        <v>0</v>
      </c>
      <c r="K43" s="190" t="str">
        <f t="shared" si="9"/>
        <v/>
      </c>
      <c r="L43" s="182"/>
      <c r="M43" s="183"/>
      <c r="N43" s="184"/>
      <c r="O43" s="184"/>
      <c r="P43" s="99">
        <f t="shared" si="10"/>
        <v>0</v>
      </c>
      <c r="Q43" s="184"/>
      <c r="R43" s="186"/>
      <c r="S43" s="186"/>
      <c r="T43" s="186"/>
      <c r="U43" s="186"/>
      <c r="V43" s="184"/>
      <c r="W43" s="99">
        <f t="shared" si="11"/>
        <v>0</v>
      </c>
      <c r="X43" s="99">
        <f t="shared" si="12"/>
        <v>0</v>
      </c>
      <c r="Y43" s="99">
        <f t="shared" si="13"/>
        <v>0</v>
      </c>
      <c r="Z43" s="99">
        <f t="shared" si="14"/>
        <v>0</v>
      </c>
      <c r="AA43" s="99">
        <f t="shared" si="15"/>
        <v>0</v>
      </c>
      <c r="AB43" s="100">
        <f t="shared" si="16"/>
        <v>0</v>
      </c>
      <c r="AC43" s="100">
        <f t="shared" si="17"/>
        <v>0</v>
      </c>
      <c r="AD43" s="100">
        <f t="shared" si="18"/>
        <v>0</v>
      </c>
      <c r="AE43" s="100">
        <f t="shared" si="19"/>
        <v>0</v>
      </c>
      <c r="AF43" s="100">
        <f t="shared" si="20"/>
        <v>0</v>
      </c>
      <c r="AG43" s="100">
        <f t="shared" si="21"/>
        <v>0</v>
      </c>
      <c r="AH43" s="100">
        <f t="shared" si="22"/>
        <v>0</v>
      </c>
      <c r="AI43" s="100">
        <f t="shared" si="23"/>
        <v>0</v>
      </c>
      <c r="AJ43" s="101">
        <f t="shared" si="24"/>
        <v>0</v>
      </c>
      <c r="AK43" s="56">
        <f t="shared" si="25"/>
        <v>0</v>
      </c>
      <c r="AL43" s="139">
        <f t="shared" si="26"/>
        <v>0</v>
      </c>
    </row>
    <row r="44" spans="1:38" ht="12.75" customHeight="1" x14ac:dyDescent="0.2">
      <c r="A44" s="169"/>
      <c r="B44" s="170"/>
      <c r="C44" s="171"/>
      <c r="D44" s="172"/>
      <c r="E44" s="173"/>
      <c r="F44" s="174"/>
      <c r="G44" s="175"/>
      <c r="H44" s="174"/>
      <c r="I44" s="175"/>
      <c r="J44" s="98">
        <f t="shared" si="8"/>
        <v>0</v>
      </c>
      <c r="K44" s="190" t="str">
        <f t="shared" si="9"/>
        <v/>
      </c>
      <c r="L44" s="182"/>
      <c r="M44" s="183"/>
      <c r="N44" s="184"/>
      <c r="O44" s="184"/>
      <c r="P44" s="99">
        <f t="shared" si="10"/>
        <v>0</v>
      </c>
      <c r="Q44" s="184"/>
      <c r="R44" s="186"/>
      <c r="S44" s="186"/>
      <c r="T44" s="186"/>
      <c r="U44" s="186"/>
      <c r="V44" s="184"/>
      <c r="W44" s="99">
        <f t="shared" si="11"/>
        <v>0</v>
      </c>
      <c r="X44" s="99">
        <f t="shared" si="12"/>
        <v>0</v>
      </c>
      <c r="Y44" s="99">
        <f t="shared" si="13"/>
        <v>0</v>
      </c>
      <c r="Z44" s="99">
        <f t="shared" si="14"/>
        <v>0</v>
      </c>
      <c r="AA44" s="99">
        <f t="shared" si="15"/>
        <v>0</v>
      </c>
      <c r="AB44" s="100">
        <f t="shared" si="16"/>
        <v>0</v>
      </c>
      <c r="AC44" s="100">
        <f t="shared" si="17"/>
        <v>0</v>
      </c>
      <c r="AD44" s="100">
        <f t="shared" si="18"/>
        <v>0</v>
      </c>
      <c r="AE44" s="100">
        <f t="shared" si="19"/>
        <v>0</v>
      </c>
      <c r="AF44" s="100">
        <f t="shared" si="20"/>
        <v>0</v>
      </c>
      <c r="AG44" s="100">
        <f t="shared" si="21"/>
        <v>0</v>
      </c>
      <c r="AH44" s="100">
        <f t="shared" si="22"/>
        <v>0</v>
      </c>
      <c r="AI44" s="100">
        <f t="shared" si="23"/>
        <v>0</v>
      </c>
      <c r="AJ44" s="101">
        <f t="shared" si="24"/>
        <v>0</v>
      </c>
      <c r="AK44" s="56">
        <f t="shared" si="25"/>
        <v>0</v>
      </c>
      <c r="AL44" s="139">
        <f t="shared" si="26"/>
        <v>0</v>
      </c>
    </row>
    <row r="45" spans="1:38" ht="12.75" customHeight="1" x14ac:dyDescent="0.2">
      <c r="A45" s="169"/>
      <c r="B45" s="170"/>
      <c r="C45" s="171"/>
      <c r="D45" s="172"/>
      <c r="E45" s="173"/>
      <c r="F45" s="174"/>
      <c r="G45" s="175"/>
      <c r="H45" s="174"/>
      <c r="I45" s="175"/>
      <c r="J45" s="98">
        <f t="shared" si="8"/>
        <v>0</v>
      </c>
      <c r="K45" s="190" t="str">
        <f t="shared" si="9"/>
        <v/>
      </c>
      <c r="L45" s="182"/>
      <c r="M45" s="183"/>
      <c r="N45" s="184"/>
      <c r="O45" s="184"/>
      <c r="P45" s="99">
        <f t="shared" si="10"/>
        <v>0</v>
      </c>
      <c r="Q45" s="184"/>
      <c r="R45" s="186"/>
      <c r="S45" s="186"/>
      <c r="T45" s="186"/>
      <c r="U45" s="186"/>
      <c r="V45" s="184"/>
      <c r="W45" s="99">
        <f t="shared" si="11"/>
        <v>0</v>
      </c>
      <c r="X45" s="99">
        <f t="shared" si="12"/>
        <v>0</v>
      </c>
      <c r="Y45" s="99">
        <f t="shared" si="13"/>
        <v>0</v>
      </c>
      <c r="Z45" s="99">
        <f t="shared" si="14"/>
        <v>0</v>
      </c>
      <c r="AA45" s="99">
        <f t="shared" si="15"/>
        <v>0</v>
      </c>
      <c r="AB45" s="100">
        <f t="shared" si="16"/>
        <v>0</v>
      </c>
      <c r="AC45" s="100">
        <f t="shared" si="17"/>
        <v>0</v>
      </c>
      <c r="AD45" s="100">
        <f t="shared" si="18"/>
        <v>0</v>
      </c>
      <c r="AE45" s="100">
        <f t="shared" si="19"/>
        <v>0</v>
      </c>
      <c r="AF45" s="100">
        <f t="shared" si="20"/>
        <v>0</v>
      </c>
      <c r="AG45" s="100">
        <f t="shared" si="21"/>
        <v>0</v>
      </c>
      <c r="AH45" s="100">
        <f t="shared" si="22"/>
        <v>0</v>
      </c>
      <c r="AI45" s="100">
        <f t="shared" si="23"/>
        <v>0</v>
      </c>
      <c r="AJ45" s="101">
        <f t="shared" si="24"/>
        <v>0</v>
      </c>
      <c r="AK45" s="56">
        <f t="shared" si="25"/>
        <v>0</v>
      </c>
      <c r="AL45" s="139">
        <f t="shared" si="26"/>
        <v>0</v>
      </c>
    </row>
    <row r="46" spans="1:38" x14ac:dyDescent="0.2">
      <c r="A46" s="169"/>
      <c r="B46" s="170"/>
      <c r="C46" s="171"/>
      <c r="D46" s="172"/>
      <c r="E46" s="173"/>
      <c r="F46" s="174"/>
      <c r="G46" s="175"/>
      <c r="H46" s="174"/>
      <c r="I46" s="175"/>
      <c r="J46" s="98">
        <f t="shared" si="8"/>
        <v>0</v>
      </c>
      <c r="K46" s="190" t="str">
        <f t="shared" si="9"/>
        <v/>
      </c>
      <c r="L46" s="182"/>
      <c r="M46" s="183"/>
      <c r="N46" s="184"/>
      <c r="O46" s="184"/>
      <c r="P46" s="99">
        <f t="shared" si="10"/>
        <v>0</v>
      </c>
      <c r="Q46" s="184"/>
      <c r="R46" s="186"/>
      <c r="S46" s="186"/>
      <c r="T46" s="186"/>
      <c r="U46" s="186"/>
      <c r="V46" s="184"/>
      <c r="W46" s="99">
        <f t="shared" si="11"/>
        <v>0</v>
      </c>
      <c r="X46" s="99">
        <f t="shared" si="12"/>
        <v>0</v>
      </c>
      <c r="Y46" s="99">
        <f t="shared" si="13"/>
        <v>0</v>
      </c>
      <c r="Z46" s="99">
        <f t="shared" si="14"/>
        <v>0</v>
      </c>
      <c r="AA46" s="99">
        <f t="shared" si="15"/>
        <v>0</v>
      </c>
      <c r="AB46" s="100">
        <f t="shared" si="16"/>
        <v>0</v>
      </c>
      <c r="AC46" s="100">
        <f t="shared" si="17"/>
        <v>0</v>
      </c>
      <c r="AD46" s="100">
        <f t="shared" si="18"/>
        <v>0</v>
      </c>
      <c r="AE46" s="100">
        <f t="shared" si="19"/>
        <v>0</v>
      </c>
      <c r="AF46" s="100">
        <f t="shared" si="20"/>
        <v>0</v>
      </c>
      <c r="AG46" s="100">
        <f t="shared" si="21"/>
        <v>0</v>
      </c>
      <c r="AH46" s="100">
        <f t="shared" si="22"/>
        <v>0</v>
      </c>
      <c r="AI46" s="100">
        <f t="shared" si="23"/>
        <v>0</v>
      </c>
      <c r="AJ46" s="101">
        <f t="shared" si="24"/>
        <v>0</v>
      </c>
      <c r="AK46" s="56">
        <f t="shared" si="25"/>
        <v>0</v>
      </c>
      <c r="AL46" s="139">
        <f t="shared" si="26"/>
        <v>0</v>
      </c>
    </row>
    <row r="47" spans="1:38" x14ac:dyDescent="0.2">
      <c r="A47" s="169"/>
      <c r="B47" s="170"/>
      <c r="C47" s="171"/>
      <c r="D47" s="172"/>
      <c r="E47" s="173"/>
      <c r="F47" s="174"/>
      <c r="G47" s="175"/>
      <c r="H47" s="174"/>
      <c r="I47" s="175"/>
      <c r="J47" s="98">
        <f t="shared" si="8"/>
        <v>0</v>
      </c>
      <c r="K47" s="190" t="str">
        <f t="shared" si="9"/>
        <v/>
      </c>
      <c r="L47" s="182"/>
      <c r="M47" s="183"/>
      <c r="N47" s="184"/>
      <c r="O47" s="184"/>
      <c r="P47" s="99">
        <f t="shared" si="10"/>
        <v>0</v>
      </c>
      <c r="Q47" s="184"/>
      <c r="R47" s="186"/>
      <c r="S47" s="186"/>
      <c r="T47" s="186"/>
      <c r="U47" s="186"/>
      <c r="V47" s="184"/>
      <c r="W47" s="99">
        <f t="shared" si="11"/>
        <v>0</v>
      </c>
      <c r="X47" s="99">
        <f t="shared" si="12"/>
        <v>0</v>
      </c>
      <c r="Y47" s="99">
        <f t="shared" si="13"/>
        <v>0</v>
      </c>
      <c r="Z47" s="99">
        <f t="shared" si="14"/>
        <v>0</v>
      </c>
      <c r="AA47" s="99">
        <f t="shared" si="15"/>
        <v>0</v>
      </c>
      <c r="AB47" s="100">
        <f t="shared" si="16"/>
        <v>0</v>
      </c>
      <c r="AC47" s="100">
        <f t="shared" si="17"/>
        <v>0</v>
      </c>
      <c r="AD47" s="100">
        <f t="shared" si="18"/>
        <v>0</v>
      </c>
      <c r="AE47" s="100">
        <f t="shared" si="19"/>
        <v>0</v>
      </c>
      <c r="AF47" s="100">
        <f t="shared" si="20"/>
        <v>0</v>
      </c>
      <c r="AG47" s="100">
        <f t="shared" si="21"/>
        <v>0</v>
      </c>
      <c r="AH47" s="100">
        <f t="shared" si="22"/>
        <v>0</v>
      </c>
      <c r="AI47" s="100">
        <f t="shared" si="23"/>
        <v>0</v>
      </c>
      <c r="AJ47" s="101">
        <f t="shared" si="24"/>
        <v>0</v>
      </c>
      <c r="AK47" s="56">
        <f t="shared" si="25"/>
        <v>0</v>
      </c>
      <c r="AL47" s="139">
        <f t="shared" si="26"/>
        <v>0</v>
      </c>
    </row>
    <row r="48" spans="1:38" x14ac:dyDescent="0.2">
      <c r="A48" s="169"/>
      <c r="B48" s="170"/>
      <c r="C48" s="171"/>
      <c r="D48" s="172"/>
      <c r="E48" s="173"/>
      <c r="F48" s="174"/>
      <c r="G48" s="175"/>
      <c r="H48" s="174"/>
      <c r="I48" s="175"/>
      <c r="J48" s="98">
        <f t="shared" si="8"/>
        <v>0</v>
      </c>
      <c r="K48" s="190" t="str">
        <f t="shared" si="9"/>
        <v/>
      </c>
      <c r="L48" s="182"/>
      <c r="M48" s="183"/>
      <c r="N48" s="184"/>
      <c r="O48" s="184"/>
      <c r="P48" s="99">
        <f t="shared" si="10"/>
        <v>0</v>
      </c>
      <c r="Q48" s="184"/>
      <c r="R48" s="186"/>
      <c r="S48" s="186"/>
      <c r="T48" s="186"/>
      <c r="U48" s="186"/>
      <c r="V48" s="184"/>
      <c r="W48" s="99">
        <f t="shared" si="11"/>
        <v>0</v>
      </c>
      <c r="X48" s="99">
        <f t="shared" si="12"/>
        <v>0</v>
      </c>
      <c r="Y48" s="99">
        <f t="shared" si="13"/>
        <v>0</v>
      </c>
      <c r="Z48" s="99">
        <f t="shared" si="14"/>
        <v>0</v>
      </c>
      <c r="AA48" s="99">
        <f t="shared" si="15"/>
        <v>0</v>
      </c>
      <c r="AB48" s="100">
        <f t="shared" si="16"/>
        <v>0</v>
      </c>
      <c r="AC48" s="100">
        <f t="shared" si="17"/>
        <v>0</v>
      </c>
      <c r="AD48" s="100">
        <f t="shared" si="18"/>
        <v>0</v>
      </c>
      <c r="AE48" s="100">
        <f t="shared" si="19"/>
        <v>0</v>
      </c>
      <c r="AF48" s="100">
        <f t="shared" si="20"/>
        <v>0</v>
      </c>
      <c r="AG48" s="100">
        <f t="shared" si="21"/>
        <v>0</v>
      </c>
      <c r="AH48" s="100">
        <f t="shared" si="22"/>
        <v>0</v>
      </c>
      <c r="AI48" s="100">
        <f t="shared" si="23"/>
        <v>0</v>
      </c>
      <c r="AJ48" s="101">
        <f t="shared" si="24"/>
        <v>0</v>
      </c>
      <c r="AK48" s="56">
        <f t="shared" si="25"/>
        <v>0</v>
      </c>
      <c r="AL48" s="139">
        <f t="shared" si="26"/>
        <v>0</v>
      </c>
    </row>
    <row r="49" spans="1:38" x14ac:dyDescent="0.2">
      <c r="A49" s="169"/>
      <c r="B49" s="170"/>
      <c r="C49" s="171"/>
      <c r="D49" s="172"/>
      <c r="E49" s="173"/>
      <c r="F49" s="174"/>
      <c r="G49" s="175"/>
      <c r="H49" s="174"/>
      <c r="I49" s="175"/>
      <c r="J49" s="98">
        <f t="shared" si="8"/>
        <v>0</v>
      </c>
      <c r="K49" s="190" t="str">
        <f t="shared" si="9"/>
        <v/>
      </c>
      <c r="L49" s="182"/>
      <c r="M49" s="183"/>
      <c r="N49" s="184"/>
      <c r="O49" s="184"/>
      <c r="P49" s="99">
        <f t="shared" si="10"/>
        <v>0</v>
      </c>
      <c r="Q49" s="184"/>
      <c r="R49" s="186"/>
      <c r="S49" s="186"/>
      <c r="T49" s="186"/>
      <c r="U49" s="186"/>
      <c r="V49" s="184"/>
      <c r="W49" s="99">
        <f t="shared" si="11"/>
        <v>0</v>
      </c>
      <c r="X49" s="99">
        <f t="shared" si="12"/>
        <v>0</v>
      </c>
      <c r="Y49" s="99">
        <f t="shared" si="13"/>
        <v>0</v>
      </c>
      <c r="Z49" s="99">
        <f t="shared" si="14"/>
        <v>0</v>
      </c>
      <c r="AA49" s="99">
        <f t="shared" si="15"/>
        <v>0</v>
      </c>
      <c r="AB49" s="100">
        <f t="shared" si="16"/>
        <v>0</v>
      </c>
      <c r="AC49" s="100">
        <f t="shared" si="17"/>
        <v>0</v>
      </c>
      <c r="AD49" s="100">
        <f t="shared" si="18"/>
        <v>0</v>
      </c>
      <c r="AE49" s="100">
        <f t="shared" si="19"/>
        <v>0</v>
      </c>
      <c r="AF49" s="100">
        <f t="shared" si="20"/>
        <v>0</v>
      </c>
      <c r="AG49" s="100">
        <f t="shared" si="21"/>
        <v>0</v>
      </c>
      <c r="AH49" s="100">
        <f t="shared" si="22"/>
        <v>0</v>
      </c>
      <c r="AI49" s="100">
        <f t="shared" si="23"/>
        <v>0</v>
      </c>
      <c r="AJ49" s="101">
        <f t="shared" si="24"/>
        <v>0</v>
      </c>
      <c r="AK49" s="56">
        <f t="shared" si="25"/>
        <v>0</v>
      </c>
      <c r="AL49" s="139">
        <f t="shared" si="26"/>
        <v>0</v>
      </c>
    </row>
    <row r="50" spans="1:38" x14ac:dyDescent="0.2">
      <c r="A50" s="169"/>
      <c r="B50" s="170"/>
      <c r="C50" s="171"/>
      <c r="D50" s="172"/>
      <c r="E50" s="173"/>
      <c r="F50" s="174"/>
      <c r="G50" s="175"/>
      <c r="H50" s="174"/>
      <c r="I50" s="175"/>
      <c r="J50" s="98">
        <f t="shared" si="8"/>
        <v>0</v>
      </c>
      <c r="K50" s="190" t="str">
        <f t="shared" si="9"/>
        <v/>
      </c>
      <c r="L50" s="182"/>
      <c r="M50" s="183"/>
      <c r="N50" s="184"/>
      <c r="O50" s="184"/>
      <c r="P50" s="99">
        <f t="shared" si="10"/>
        <v>0</v>
      </c>
      <c r="Q50" s="184"/>
      <c r="R50" s="186"/>
      <c r="S50" s="186"/>
      <c r="T50" s="186"/>
      <c r="U50" s="186"/>
      <c r="V50" s="184"/>
      <c r="W50" s="99">
        <f t="shared" si="11"/>
        <v>0</v>
      </c>
      <c r="X50" s="99">
        <f t="shared" si="12"/>
        <v>0</v>
      </c>
      <c r="Y50" s="99">
        <f t="shared" si="13"/>
        <v>0</v>
      </c>
      <c r="Z50" s="99">
        <f t="shared" si="14"/>
        <v>0</v>
      </c>
      <c r="AA50" s="99">
        <f t="shared" si="15"/>
        <v>0</v>
      </c>
      <c r="AB50" s="100">
        <f t="shared" si="16"/>
        <v>0</v>
      </c>
      <c r="AC50" s="100">
        <f t="shared" si="17"/>
        <v>0</v>
      </c>
      <c r="AD50" s="100">
        <f t="shared" si="18"/>
        <v>0</v>
      </c>
      <c r="AE50" s="100">
        <f t="shared" si="19"/>
        <v>0</v>
      </c>
      <c r="AF50" s="100">
        <f t="shared" si="20"/>
        <v>0</v>
      </c>
      <c r="AG50" s="100">
        <f t="shared" si="21"/>
        <v>0</v>
      </c>
      <c r="AH50" s="100">
        <f t="shared" si="22"/>
        <v>0</v>
      </c>
      <c r="AI50" s="100">
        <f t="shared" si="23"/>
        <v>0</v>
      </c>
      <c r="AJ50" s="101">
        <f t="shared" si="24"/>
        <v>0</v>
      </c>
      <c r="AK50" s="56">
        <f t="shared" si="25"/>
        <v>0</v>
      </c>
      <c r="AL50" s="139">
        <f t="shared" si="26"/>
        <v>0</v>
      </c>
    </row>
    <row r="51" spans="1:38" x14ac:dyDescent="0.2">
      <c r="A51" s="169"/>
      <c r="B51" s="170"/>
      <c r="C51" s="171"/>
      <c r="D51" s="172"/>
      <c r="E51" s="173"/>
      <c r="F51" s="174"/>
      <c r="G51" s="175"/>
      <c r="H51" s="174"/>
      <c r="I51" s="175"/>
      <c r="J51" s="98">
        <f t="shared" si="8"/>
        <v>0</v>
      </c>
      <c r="K51" s="190" t="str">
        <f t="shared" si="9"/>
        <v/>
      </c>
      <c r="L51" s="182"/>
      <c r="M51" s="183"/>
      <c r="N51" s="184"/>
      <c r="O51" s="184"/>
      <c r="P51" s="99">
        <f t="shared" si="10"/>
        <v>0</v>
      </c>
      <c r="Q51" s="184"/>
      <c r="R51" s="186"/>
      <c r="S51" s="186"/>
      <c r="T51" s="186"/>
      <c r="U51" s="186"/>
      <c r="V51" s="184"/>
      <c r="W51" s="99">
        <f t="shared" si="11"/>
        <v>0</v>
      </c>
      <c r="X51" s="99">
        <f t="shared" si="12"/>
        <v>0</v>
      </c>
      <c r="Y51" s="99">
        <f t="shared" si="13"/>
        <v>0</v>
      </c>
      <c r="Z51" s="99">
        <f t="shared" si="14"/>
        <v>0</v>
      </c>
      <c r="AA51" s="99">
        <f t="shared" si="15"/>
        <v>0</v>
      </c>
      <c r="AB51" s="100">
        <f t="shared" si="16"/>
        <v>0</v>
      </c>
      <c r="AC51" s="100">
        <f t="shared" si="17"/>
        <v>0</v>
      </c>
      <c r="AD51" s="100">
        <f t="shared" si="18"/>
        <v>0</v>
      </c>
      <c r="AE51" s="100">
        <f t="shared" si="19"/>
        <v>0</v>
      </c>
      <c r="AF51" s="100">
        <f t="shared" si="20"/>
        <v>0</v>
      </c>
      <c r="AG51" s="100">
        <f t="shared" si="21"/>
        <v>0</v>
      </c>
      <c r="AH51" s="100">
        <f t="shared" si="22"/>
        <v>0</v>
      </c>
      <c r="AI51" s="100">
        <f t="shared" si="23"/>
        <v>0</v>
      </c>
      <c r="AJ51" s="101">
        <f t="shared" si="24"/>
        <v>0</v>
      </c>
      <c r="AK51" s="56">
        <f t="shared" si="25"/>
        <v>0</v>
      </c>
      <c r="AL51" s="139">
        <f t="shared" si="26"/>
        <v>0</v>
      </c>
    </row>
    <row r="52" spans="1:38" ht="12.75" customHeight="1" x14ac:dyDescent="0.2">
      <c r="A52" s="169"/>
      <c r="B52" s="170"/>
      <c r="C52" s="171"/>
      <c r="D52" s="172"/>
      <c r="E52" s="173"/>
      <c r="F52" s="174"/>
      <c r="G52" s="175"/>
      <c r="H52" s="174"/>
      <c r="I52" s="175"/>
      <c r="J52" s="98">
        <f t="shared" si="8"/>
        <v>0</v>
      </c>
      <c r="K52" s="190" t="str">
        <f t="shared" si="9"/>
        <v/>
      </c>
      <c r="L52" s="182"/>
      <c r="M52" s="183"/>
      <c r="N52" s="184"/>
      <c r="O52" s="184"/>
      <c r="P52" s="99">
        <f t="shared" si="10"/>
        <v>0</v>
      </c>
      <c r="Q52" s="184"/>
      <c r="R52" s="186"/>
      <c r="S52" s="186"/>
      <c r="T52" s="186"/>
      <c r="U52" s="186"/>
      <c r="V52" s="184"/>
      <c r="W52" s="99">
        <f t="shared" si="11"/>
        <v>0</v>
      </c>
      <c r="X52" s="99">
        <f t="shared" si="12"/>
        <v>0</v>
      </c>
      <c r="Y52" s="99">
        <f t="shared" si="13"/>
        <v>0</v>
      </c>
      <c r="Z52" s="99">
        <f t="shared" si="14"/>
        <v>0</v>
      </c>
      <c r="AA52" s="99">
        <f t="shared" si="15"/>
        <v>0</v>
      </c>
      <c r="AB52" s="100">
        <f t="shared" si="16"/>
        <v>0</v>
      </c>
      <c r="AC52" s="100">
        <f t="shared" si="17"/>
        <v>0</v>
      </c>
      <c r="AD52" s="100">
        <f t="shared" si="18"/>
        <v>0</v>
      </c>
      <c r="AE52" s="100">
        <f t="shared" si="19"/>
        <v>0</v>
      </c>
      <c r="AF52" s="100">
        <f t="shared" si="20"/>
        <v>0</v>
      </c>
      <c r="AG52" s="100">
        <f t="shared" si="21"/>
        <v>0</v>
      </c>
      <c r="AH52" s="100">
        <f t="shared" si="22"/>
        <v>0</v>
      </c>
      <c r="AI52" s="100">
        <f t="shared" si="23"/>
        <v>0</v>
      </c>
      <c r="AJ52" s="101">
        <f t="shared" si="24"/>
        <v>0</v>
      </c>
      <c r="AK52" s="56">
        <f t="shared" si="25"/>
        <v>0</v>
      </c>
      <c r="AL52" s="139">
        <f t="shared" si="26"/>
        <v>0</v>
      </c>
    </row>
    <row r="53" spans="1:38" ht="12.75" customHeight="1" x14ac:dyDescent="0.2">
      <c r="A53" s="169"/>
      <c r="B53" s="170"/>
      <c r="C53" s="171"/>
      <c r="D53" s="172"/>
      <c r="E53" s="173"/>
      <c r="F53" s="174"/>
      <c r="G53" s="175"/>
      <c r="H53" s="174"/>
      <c r="I53" s="175"/>
      <c r="J53" s="98">
        <f t="shared" si="8"/>
        <v>0</v>
      </c>
      <c r="K53" s="190" t="str">
        <f t="shared" si="9"/>
        <v/>
      </c>
      <c r="L53" s="182"/>
      <c r="M53" s="183"/>
      <c r="N53" s="184"/>
      <c r="O53" s="184"/>
      <c r="P53" s="99">
        <f t="shared" si="10"/>
        <v>0</v>
      </c>
      <c r="Q53" s="184"/>
      <c r="R53" s="186"/>
      <c r="S53" s="186"/>
      <c r="T53" s="186"/>
      <c r="U53" s="186"/>
      <c r="V53" s="184"/>
      <c r="W53" s="99">
        <f t="shared" si="11"/>
        <v>0</v>
      </c>
      <c r="X53" s="99">
        <f t="shared" si="12"/>
        <v>0</v>
      </c>
      <c r="Y53" s="99">
        <f t="shared" si="13"/>
        <v>0</v>
      </c>
      <c r="Z53" s="99">
        <f t="shared" si="14"/>
        <v>0</v>
      </c>
      <c r="AA53" s="99">
        <f t="shared" si="15"/>
        <v>0</v>
      </c>
      <c r="AB53" s="100">
        <f t="shared" si="16"/>
        <v>0</v>
      </c>
      <c r="AC53" s="100">
        <f t="shared" si="17"/>
        <v>0</v>
      </c>
      <c r="AD53" s="100">
        <f t="shared" si="18"/>
        <v>0</v>
      </c>
      <c r="AE53" s="100">
        <f t="shared" si="19"/>
        <v>0</v>
      </c>
      <c r="AF53" s="100">
        <f t="shared" si="20"/>
        <v>0</v>
      </c>
      <c r="AG53" s="100">
        <f t="shared" si="21"/>
        <v>0</v>
      </c>
      <c r="AH53" s="100">
        <f t="shared" si="22"/>
        <v>0</v>
      </c>
      <c r="AI53" s="100">
        <f t="shared" si="23"/>
        <v>0</v>
      </c>
      <c r="AJ53" s="101">
        <f t="shared" si="24"/>
        <v>0</v>
      </c>
      <c r="AK53" s="56">
        <f t="shared" si="25"/>
        <v>0</v>
      </c>
      <c r="AL53" s="139">
        <f t="shared" si="26"/>
        <v>0</v>
      </c>
    </row>
    <row r="54" spans="1:38" ht="12.75" customHeight="1" x14ac:dyDescent="0.2">
      <c r="A54" s="169"/>
      <c r="B54" s="170"/>
      <c r="C54" s="171"/>
      <c r="D54" s="172"/>
      <c r="E54" s="173"/>
      <c r="F54" s="174"/>
      <c r="G54" s="175"/>
      <c r="H54" s="174"/>
      <c r="I54" s="175"/>
      <c r="J54" s="98">
        <f t="shared" si="8"/>
        <v>0</v>
      </c>
      <c r="K54" s="190" t="str">
        <f t="shared" si="9"/>
        <v/>
      </c>
      <c r="L54" s="182"/>
      <c r="M54" s="183"/>
      <c r="N54" s="184"/>
      <c r="O54" s="184"/>
      <c r="P54" s="99">
        <f t="shared" si="10"/>
        <v>0</v>
      </c>
      <c r="Q54" s="184"/>
      <c r="R54" s="186"/>
      <c r="S54" s="186"/>
      <c r="T54" s="186"/>
      <c r="U54" s="186"/>
      <c r="V54" s="184"/>
      <c r="W54" s="99">
        <f t="shared" si="11"/>
        <v>0</v>
      </c>
      <c r="X54" s="99">
        <f t="shared" si="12"/>
        <v>0</v>
      </c>
      <c r="Y54" s="99">
        <f t="shared" si="13"/>
        <v>0</v>
      </c>
      <c r="Z54" s="99">
        <f t="shared" si="14"/>
        <v>0</v>
      </c>
      <c r="AA54" s="99">
        <f t="shared" si="15"/>
        <v>0</v>
      </c>
      <c r="AB54" s="100">
        <f t="shared" si="16"/>
        <v>0</v>
      </c>
      <c r="AC54" s="100">
        <f t="shared" si="17"/>
        <v>0</v>
      </c>
      <c r="AD54" s="100">
        <f t="shared" si="18"/>
        <v>0</v>
      </c>
      <c r="AE54" s="100">
        <f t="shared" si="19"/>
        <v>0</v>
      </c>
      <c r="AF54" s="100">
        <f t="shared" si="20"/>
        <v>0</v>
      </c>
      <c r="AG54" s="100">
        <f t="shared" si="21"/>
        <v>0</v>
      </c>
      <c r="AH54" s="100">
        <f t="shared" si="22"/>
        <v>0</v>
      </c>
      <c r="AI54" s="100">
        <f t="shared" si="23"/>
        <v>0</v>
      </c>
      <c r="AJ54" s="101">
        <f t="shared" si="24"/>
        <v>0</v>
      </c>
      <c r="AK54" s="56">
        <f t="shared" si="25"/>
        <v>0</v>
      </c>
      <c r="AL54" s="139">
        <f t="shared" si="26"/>
        <v>0</v>
      </c>
    </row>
    <row r="55" spans="1:38" ht="12.75" customHeight="1" x14ac:dyDescent="0.2">
      <c r="A55" s="169"/>
      <c r="B55" s="170"/>
      <c r="C55" s="171"/>
      <c r="D55" s="172"/>
      <c r="E55" s="173"/>
      <c r="F55" s="174"/>
      <c r="G55" s="175"/>
      <c r="H55" s="174"/>
      <c r="I55" s="175"/>
      <c r="J55" s="98">
        <f t="shared" si="8"/>
        <v>0</v>
      </c>
      <c r="K55" s="190" t="str">
        <f t="shared" si="9"/>
        <v/>
      </c>
      <c r="L55" s="182"/>
      <c r="M55" s="183"/>
      <c r="N55" s="184"/>
      <c r="O55" s="184"/>
      <c r="P55" s="99">
        <f t="shared" si="10"/>
        <v>0</v>
      </c>
      <c r="Q55" s="184"/>
      <c r="R55" s="186"/>
      <c r="S55" s="186"/>
      <c r="T55" s="186"/>
      <c r="U55" s="186"/>
      <c r="V55" s="184"/>
      <c r="W55" s="99">
        <f t="shared" si="11"/>
        <v>0</v>
      </c>
      <c r="X55" s="99">
        <f t="shared" si="12"/>
        <v>0</v>
      </c>
      <c r="Y55" s="99">
        <f t="shared" si="13"/>
        <v>0</v>
      </c>
      <c r="Z55" s="99">
        <f t="shared" si="14"/>
        <v>0</v>
      </c>
      <c r="AA55" s="99">
        <f t="shared" si="15"/>
        <v>0</v>
      </c>
      <c r="AB55" s="100">
        <f t="shared" si="16"/>
        <v>0</v>
      </c>
      <c r="AC55" s="100">
        <f t="shared" si="17"/>
        <v>0</v>
      </c>
      <c r="AD55" s="100">
        <f t="shared" si="18"/>
        <v>0</v>
      </c>
      <c r="AE55" s="100">
        <f t="shared" si="19"/>
        <v>0</v>
      </c>
      <c r="AF55" s="100">
        <f t="shared" si="20"/>
        <v>0</v>
      </c>
      <c r="AG55" s="100">
        <f t="shared" si="21"/>
        <v>0</v>
      </c>
      <c r="AH55" s="100">
        <f t="shared" si="22"/>
        <v>0</v>
      </c>
      <c r="AI55" s="100">
        <f t="shared" si="23"/>
        <v>0</v>
      </c>
      <c r="AJ55" s="101">
        <f t="shared" si="24"/>
        <v>0</v>
      </c>
      <c r="AK55" s="56">
        <f t="shared" si="25"/>
        <v>0</v>
      </c>
      <c r="AL55" s="139">
        <f t="shared" si="26"/>
        <v>0</v>
      </c>
    </row>
    <row r="56" spans="1:38" ht="12.75" customHeight="1" x14ac:dyDescent="0.2">
      <c r="A56" s="169"/>
      <c r="B56" s="170"/>
      <c r="C56" s="171"/>
      <c r="D56" s="172"/>
      <c r="E56" s="173"/>
      <c r="F56" s="174"/>
      <c r="G56" s="175"/>
      <c r="H56" s="174"/>
      <c r="I56" s="175"/>
      <c r="J56" s="98">
        <f t="shared" si="8"/>
        <v>0</v>
      </c>
      <c r="K56" s="190" t="str">
        <f t="shared" si="9"/>
        <v/>
      </c>
      <c r="L56" s="182"/>
      <c r="M56" s="183"/>
      <c r="N56" s="184"/>
      <c r="O56" s="184"/>
      <c r="P56" s="99">
        <f t="shared" si="10"/>
        <v>0</v>
      </c>
      <c r="Q56" s="184"/>
      <c r="R56" s="186"/>
      <c r="S56" s="186"/>
      <c r="T56" s="186"/>
      <c r="U56" s="186"/>
      <c r="V56" s="184"/>
      <c r="W56" s="99">
        <f t="shared" si="11"/>
        <v>0</v>
      </c>
      <c r="X56" s="99">
        <f t="shared" si="12"/>
        <v>0</v>
      </c>
      <c r="Y56" s="99">
        <f t="shared" si="13"/>
        <v>0</v>
      </c>
      <c r="Z56" s="99">
        <f t="shared" si="14"/>
        <v>0</v>
      </c>
      <c r="AA56" s="99">
        <f t="shared" si="15"/>
        <v>0</v>
      </c>
      <c r="AB56" s="100">
        <f t="shared" si="16"/>
        <v>0</v>
      </c>
      <c r="AC56" s="100">
        <f t="shared" si="17"/>
        <v>0</v>
      </c>
      <c r="AD56" s="100">
        <f t="shared" si="18"/>
        <v>0</v>
      </c>
      <c r="AE56" s="100">
        <f t="shared" si="19"/>
        <v>0</v>
      </c>
      <c r="AF56" s="100">
        <f t="shared" si="20"/>
        <v>0</v>
      </c>
      <c r="AG56" s="100">
        <f t="shared" si="21"/>
        <v>0</v>
      </c>
      <c r="AH56" s="100">
        <f t="shared" si="22"/>
        <v>0</v>
      </c>
      <c r="AI56" s="100">
        <f t="shared" si="23"/>
        <v>0</v>
      </c>
      <c r="AJ56" s="101">
        <f t="shared" si="24"/>
        <v>0</v>
      </c>
      <c r="AK56" s="56">
        <f t="shared" si="25"/>
        <v>0</v>
      </c>
      <c r="AL56" s="139">
        <f t="shared" si="26"/>
        <v>0</v>
      </c>
    </row>
    <row r="57" spans="1:38" ht="12.75" customHeight="1" x14ac:dyDescent="0.2">
      <c r="A57" s="169"/>
      <c r="B57" s="170"/>
      <c r="C57" s="171"/>
      <c r="D57" s="172"/>
      <c r="E57" s="173"/>
      <c r="F57" s="174"/>
      <c r="G57" s="175"/>
      <c r="H57" s="174"/>
      <c r="I57" s="175"/>
      <c r="J57" s="98">
        <f t="shared" si="8"/>
        <v>0</v>
      </c>
      <c r="K57" s="190" t="str">
        <f t="shared" si="9"/>
        <v/>
      </c>
      <c r="L57" s="182"/>
      <c r="M57" s="183"/>
      <c r="N57" s="184"/>
      <c r="O57" s="184"/>
      <c r="P57" s="99">
        <f t="shared" si="10"/>
        <v>0</v>
      </c>
      <c r="Q57" s="184"/>
      <c r="R57" s="186"/>
      <c r="S57" s="186"/>
      <c r="T57" s="186"/>
      <c r="U57" s="186"/>
      <c r="V57" s="184"/>
      <c r="W57" s="99">
        <f t="shared" si="11"/>
        <v>0</v>
      </c>
      <c r="X57" s="99">
        <f t="shared" si="12"/>
        <v>0</v>
      </c>
      <c r="Y57" s="99">
        <f t="shared" si="13"/>
        <v>0</v>
      </c>
      <c r="Z57" s="99">
        <f t="shared" si="14"/>
        <v>0</v>
      </c>
      <c r="AA57" s="99">
        <f t="shared" si="15"/>
        <v>0</v>
      </c>
      <c r="AB57" s="100">
        <f t="shared" si="16"/>
        <v>0</v>
      </c>
      <c r="AC57" s="100">
        <f t="shared" si="17"/>
        <v>0</v>
      </c>
      <c r="AD57" s="100">
        <f t="shared" si="18"/>
        <v>0</v>
      </c>
      <c r="AE57" s="100">
        <f t="shared" si="19"/>
        <v>0</v>
      </c>
      <c r="AF57" s="100">
        <f t="shared" si="20"/>
        <v>0</v>
      </c>
      <c r="AG57" s="100">
        <f t="shared" si="21"/>
        <v>0</v>
      </c>
      <c r="AH57" s="100">
        <f t="shared" si="22"/>
        <v>0</v>
      </c>
      <c r="AI57" s="100">
        <f t="shared" si="23"/>
        <v>0</v>
      </c>
      <c r="AJ57" s="101">
        <f t="shared" si="24"/>
        <v>0</v>
      </c>
      <c r="AK57" s="56">
        <f t="shared" si="25"/>
        <v>0</v>
      </c>
      <c r="AL57" s="139">
        <f t="shared" si="26"/>
        <v>0</v>
      </c>
    </row>
    <row r="58" spans="1:38" ht="12.75" customHeight="1" x14ac:dyDescent="0.2">
      <c r="A58" s="169"/>
      <c r="B58" s="170"/>
      <c r="C58" s="171"/>
      <c r="D58" s="172"/>
      <c r="E58" s="173"/>
      <c r="F58" s="174"/>
      <c r="G58" s="175"/>
      <c r="H58" s="174"/>
      <c r="I58" s="175"/>
      <c r="J58" s="98">
        <f t="shared" si="8"/>
        <v>0</v>
      </c>
      <c r="K58" s="190" t="str">
        <f t="shared" si="9"/>
        <v/>
      </c>
      <c r="L58" s="182"/>
      <c r="M58" s="183"/>
      <c r="N58" s="184"/>
      <c r="O58" s="184"/>
      <c r="P58" s="99">
        <f t="shared" si="10"/>
        <v>0</v>
      </c>
      <c r="Q58" s="184"/>
      <c r="R58" s="186"/>
      <c r="S58" s="186"/>
      <c r="T58" s="186"/>
      <c r="U58" s="186"/>
      <c r="V58" s="184"/>
      <c r="W58" s="99">
        <f t="shared" si="11"/>
        <v>0</v>
      </c>
      <c r="X58" s="99">
        <f t="shared" si="12"/>
        <v>0</v>
      </c>
      <c r="Y58" s="99">
        <f t="shared" si="13"/>
        <v>0</v>
      </c>
      <c r="Z58" s="99">
        <f t="shared" si="14"/>
        <v>0</v>
      </c>
      <c r="AA58" s="99">
        <f t="shared" si="15"/>
        <v>0</v>
      </c>
      <c r="AB58" s="100">
        <f t="shared" si="16"/>
        <v>0</v>
      </c>
      <c r="AC58" s="100">
        <f t="shared" si="17"/>
        <v>0</v>
      </c>
      <c r="AD58" s="100">
        <f t="shared" si="18"/>
        <v>0</v>
      </c>
      <c r="AE58" s="100">
        <f t="shared" si="19"/>
        <v>0</v>
      </c>
      <c r="AF58" s="100">
        <f t="shared" si="20"/>
        <v>0</v>
      </c>
      <c r="AG58" s="100">
        <f t="shared" si="21"/>
        <v>0</v>
      </c>
      <c r="AH58" s="100">
        <f t="shared" si="22"/>
        <v>0</v>
      </c>
      <c r="AI58" s="100">
        <f t="shared" si="23"/>
        <v>0</v>
      </c>
      <c r="AJ58" s="101">
        <f t="shared" si="24"/>
        <v>0</v>
      </c>
      <c r="AK58" s="56">
        <f t="shared" si="25"/>
        <v>0</v>
      </c>
      <c r="AL58" s="139">
        <f t="shared" si="26"/>
        <v>0</v>
      </c>
    </row>
    <row r="59" spans="1:38" ht="12.75" customHeight="1" x14ac:dyDescent="0.2">
      <c r="A59" s="169"/>
      <c r="B59" s="170"/>
      <c r="C59" s="171"/>
      <c r="D59" s="172"/>
      <c r="E59" s="173"/>
      <c r="F59" s="174"/>
      <c r="G59" s="175"/>
      <c r="H59" s="174"/>
      <c r="I59" s="175"/>
      <c r="J59" s="98">
        <f t="shared" si="8"/>
        <v>0</v>
      </c>
      <c r="K59" s="190" t="str">
        <f t="shared" si="9"/>
        <v/>
      </c>
      <c r="L59" s="182"/>
      <c r="M59" s="183"/>
      <c r="N59" s="184"/>
      <c r="O59" s="184"/>
      <c r="P59" s="99">
        <f t="shared" si="10"/>
        <v>0</v>
      </c>
      <c r="Q59" s="184"/>
      <c r="R59" s="186"/>
      <c r="S59" s="186"/>
      <c r="T59" s="186"/>
      <c r="U59" s="186"/>
      <c r="V59" s="184"/>
      <c r="W59" s="99">
        <f t="shared" si="11"/>
        <v>0</v>
      </c>
      <c r="X59" s="99">
        <f t="shared" si="12"/>
        <v>0</v>
      </c>
      <c r="Y59" s="99">
        <f t="shared" si="13"/>
        <v>0</v>
      </c>
      <c r="Z59" s="99">
        <f t="shared" si="14"/>
        <v>0</v>
      </c>
      <c r="AA59" s="99">
        <f t="shared" si="15"/>
        <v>0</v>
      </c>
      <c r="AB59" s="100">
        <f t="shared" si="16"/>
        <v>0</v>
      </c>
      <c r="AC59" s="100">
        <f t="shared" si="17"/>
        <v>0</v>
      </c>
      <c r="AD59" s="100">
        <f t="shared" si="18"/>
        <v>0</v>
      </c>
      <c r="AE59" s="100">
        <f t="shared" si="19"/>
        <v>0</v>
      </c>
      <c r="AF59" s="100">
        <f t="shared" si="20"/>
        <v>0</v>
      </c>
      <c r="AG59" s="100">
        <f t="shared" si="21"/>
        <v>0</v>
      </c>
      <c r="AH59" s="100">
        <f t="shared" si="22"/>
        <v>0</v>
      </c>
      <c r="AI59" s="100">
        <f t="shared" si="23"/>
        <v>0</v>
      </c>
      <c r="AJ59" s="101">
        <f t="shared" si="24"/>
        <v>0</v>
      </c>
      <c r="AK59" s="56">
        <f t="shared" si="25"/>
        <v>0</v>
      </c>
      <c r="AL59" s="139">
        <f t="shared" si="26"/>
        <v>0</v>
      </c>
    </row>
    <row r="60" spans="1:38" ht="12.75" customHeight="1" x14ac:dyDescent="0.2">
      <c r="A60" s="169"/>
      <c r="B60" s="170"/>
      <c r="C60" s="171"/>
      <c r="D60" s="172"/>
      <c r="E60" s="173"/>
      <c r="F60" s="174"/>
      <c r="G60" s="175"/>
      <c r="H60" s="174"/>
      <c r="I60" s="175"/>
      <c r="J60" s="98">
        <f t="shared" si="8"/>
        <v>0</v>
      </c>
      <c r="K60" s="190" t="str">
        <f t="shared" si="9"/>
        <v/>
      </c>
      <c r="L60" s="182"/>
      <c r="M60" s="183"/>
      <c r="N60" s="184"/>
      <c r="O60" s="184"/>
      <c r="P60" s="99">
        <f t="shared" si="10"/>
        <v>0</v>
      </c>
      <c r="Q60" s="184"/>
      <c r="R60" s="186"/>
      <c r="S60" s="186"/>
      <c r="T60" s="186"/>
      <c r="U60" s="186"/>
      <c r="V60" s="184"/>
      <c r="W60" s="99">
        <f t="shared" si="11"/>
        <v>0</v>
      </c>
      <c r="X60" s="99">
        <f t="shared" si="12"/>
        <v>0</v>
      </c>
      <c r="Y60" s="99">
        <f t="shared" si="13"/>
        <v>0</v>
      </c>
      <c r="Z60" s="99">
        <f t="shared" si="14"/>
        <v>0</v>
      </c>
      <c r="AA60" s="99">
        <f t="shared" si="15"/>
        <v>0</v>
      </c>
      <c r="AB60" s="100">
        <f t="shared" si="16"/>
        <v>0</v>
      </c>
      <c r="AC60" s="100">
        <f t="shared" si="17"/>
        <v>0</v>
      </c>
      <c r="AD60" s="100">
        <f t="shared" si="18"/>
        <v>0</v>
      </c>
      <c r="AE60" s="100">
        <f t="shared" si="19"/>
        <v>0</v>
      </c>
      <c r="AF60" s="100">
        <f t="shared" si="20"/>
        <v>0</v>
      </c>
      <c r="AG60" s="100">
        <f t="shared" si="21"/>
        <v>0</v>
      </c>
      <c r="AH60" s="100">
        <f t="shared" si="22"/>
        <v>0</v>
      </c>
      <c r="AI60" s="100">
        <f t="shared" si="23"/>
        <v>0</v>
      </c>
      <c r="AJ60" s="101">
        <f t="shared" si="24"/>
        <v>0</v>
      </c>
      <c r="AK60" s="56">
        <f t="shared" si="25"/>
        <v>0</v>
      </c>
      <c r="AL60" s="139">
        <f t="shared" si="26"/>
        <v>0</v>
      </c>
    </row>
    <row r="61" spans="1:38" ht="12.75" customHeight="1" x14ac:dyDescent="0.2">
      <c r="A61" s="169"/>
      <c r="B61" s="170"/>
      <c r="C61" s="171"/>
      <c r="D61" s="172"/>
      <c r="E61" s="172"/>
      <c r="F61" s="174"/>
      <c r="G61" s="175"/>
      <c r="H61" s="174"/>
      <c r="I61" s="175"/>
      <c r="J61" s="98">
        <f t="shared" si="8"/>
        <v>0</v>
      </c>
      <c r="K61" s="190" t="str">
        <f t="shared" si="9"/>
        <v/>
      </c>
      <c r="L61" s="182"/>
      <c r="M61" s="183"/>
      <c r="N61" s="184"/>
      <c r="O61" s="184"/>
      <c r="P61" s="99">
        <f t="shared" si="10"/>
        <v>0</v>
      </c>
      <c r="Q61" s="184"/>
      <c r="R61" s="186"/>
      <c r="S61" s="186"/>
      <c r="T61" s="186"/>
      <c r="U61" s="186"/>
      <c r="V61" s="184"/>
      <c r="W61" s="99">
        <f t="shared" si="11"/>
        <v>0</v>
      </c>
      <c r="X61" s="99">
        <f t="shared" si="12"/>
        <v>0</v>
      </c>
      <c r="Y61" s="99">
        <f t="shared" si="13"/>
        <v>0</v>
      </c>
      <c r="Z61" s="99">
        <f t="shared" si="14"/>
        <v>0</v>
      </c>
      <c r="AA61" s="99">
        <f t="shared" si="15"/>
        <v>0</v>
      </c>
      <c r="AB61" s="100">
        <f t="shared" si="16"/>
        <v>0</v>
      </c>
      <c r="AC61" s="100">
        <f t="shared" si="17"/>
        <v>0</v>
      </c>
      <c r="AD61" s="100">
        <f t="shared" si="18"/>
        <v>0</v>
      </c>
      <c r="AE61" s="100">
        <f t="shared" si="19"/>
        <v>0</v>
      </c>
      <c r="AF61" s="100">
        <f t="shared" si="20"/>
        <v>0</v>
      </c>
      <c r="AG61" s="100">
        <f t="shared" si="21"/>
        <v>0</v>
      </c>
      <c r="AH61" s="100">
        <f t="shared" si="22"/>
        <v>0</v>
      </c>
      <c r="AI61" s="100">
        <f t="shared" si="23"/>
        <v>0</v>
      </c>
      <c r="AJ61" s="101">
        <f t="shared" si="24"/>
        <v>0</v>
      </c>
      <c r="AK61" s="56">
        <f t="shared" si="25"/>
        <v>0</v>
      </c>
      <c r="AL61" s="139">
        <f t="shared" si="26"/>
        <v>0</v>
      </c>
    </row>
    <row r="62" spans="1:38" ht="12.75" customHeight="1" x14ac:dyDescent="0.2">
      <c r="A62" s="169"/>
      <c r="B62" s="170"/>
      <c r="C62" s="171"/>
      <c r="D62" s="172"/>
      <c r="E62" s="172"/>
      <c r="F62" s="174"/>
      <c r="G62" s="175"/>
      <c r="H62" s="174"/>
      <c r="I62" s="175"/>
      <c r="J62" s="98">
        <f t="shared" si="8"/>
        <v>0</v>
      </c>
      <c r="K62" s="190" t="str">
        <f t="shared" si="9"/>
        <v/>
      </c>
      <c r="L62" s="182"/>
      <c r="M62" s="183"/>
      <c r="N62" s="184"/>
      <c r="O62" s="184"/>
      <c r="P62" s="99">
        <f t="shared" si="10"/>
        <v>0</v>
      </c>
      <c r="Q62" s="184"/>
      <c r="R62" s="186"/>
      <c r="S62" s="186"/>
      <c r="T62" s="186"/>
      <c r="U62" s="186"/>
      <c r="V62" s="184"/>
      <c r="W62" s="99">
        <f t="shared" si="11"/>
        <v>0</v>
      </c>
      <c r="X62" s="99">
        <f t="shared" si="12"/>
        <v>0</v>
      </c>
      <c r="Y62" s="99">
        <f t="shared" si="13"/>
        <v>0</v>
      </c>
      <c r="Z62" s="99">
        <f t="shared" si="14"/>
        <v>0</v>
      </c>
      <c r="AA62" s="99">
        <f t="shared" si="15"/>
        <v>0</v>
      </c>
      <c r="AB62" s="100">
        <f t="shared" si="16"/>
        <v>0</v>
      </c>
      <c r="AC62" s="100">
        <f t="shared" si="17"/>
        <v>0</v>
      </c>
      <c r="AD62" s="100">
        <f t="shared" si="18"/>
        <v>0</v>
      </c>
      <c r="AE62" s="100">
        <f t="shared" si="19"/>
        <v>0</v>
      </c>
      <c r="AF62" s="100">
        <f t="shared" si="20"/>
        <v>0</v>
      </c>
      <c r="AG62" s="100">
        <f t="shared" si="21"/>
        <v>0</v>
      </c>
      <c r="AH62" s="100">
        <f t="shared" si="22"/>
        <v>0</v>
      </c>
      <c r="AI62" s="100">
        <f t="shared" si="23"/>
        <v>0</v>
      </c>
      <c r="AJ62" s="101">
        <f t="shared" si="24"/>
        <v>0</v>
      </c>
      <c r="AK62" s="56">
        <f t="shared" si="25"/>
        <v>0</v>
      </c>
      <c r="AL62" s="139">
        <f t="shared" si="26"/>
        <v>0</v>
      </c>
    </row>
    <row r="63" spans="1:38" ht="12.75" customHeight="1" x14ac:dyDescent="0.2">
      <c r="A63" s="176"/>
      <c r="B63" s="177"/>
      <c r="C63" s="178"/>
      <c r="D63" s="172"/>
      <c r="E63" s="179"/>
      <c r="F63" s="180"/>
      <c r="G63" s="181"/>
      <c r="H63" s="180"/>
      <c r="I63" s="181"/>
      <c r="J63" s="98">
        <f t="shared" si="8"/>
        <v>0</v>
      </c>
      <c r="K63" s="190" t="str">
        <f t="shared" si="9"/>
        <v/>
      </c>
      <c r="L63" s="185"/>
      <c r="M63" s="183"/>
      <c r="N63" s="184"/>
      <c r="O63" s="184"/>
      <c r="P63" s="99">
        <f t="shared" si="10"/>
        <v>0</v>
      </c>
      <c r="Q63" s="188"/>
      <c r="R63" s="189"/>
      <c r="S63" s="189"/>
      <c r="T63" s="189"/>
      <c r="U63" s="189"/>
      <c r="V63" s="188"/>
      <c r="W63" s="99">
        <f t="shared" si="11"/>
        <v>0</v>
      </c>
      <c r="X63" s="99">
        <f t="shared" si="12"/>
        <v>0</v>
      </c>
      <c r="Y63" s="99">
        <f t="shared" si="13"/>
        <v>0</v>
      </c>
      <c r="Z63" s="99">
        <f t="shared" si="14"/>
        <v>0</v>
      </c>
      <c r="AA63" s="99">
        <f t="shared" si="15"/>
        <v>0</v>
      </c>
      <c r="AB63" s="100">
        <f t="shared" si="16"/>
        <v>0</v>
      </c>
      <c r="AC63" s="100">
        <f t="shared" si="17"/>
        <v>0</v>
      </c>
      <c r="AD63" s="100">
        <f t="shared" si="18"/>
        <v>0</v>
      </c>
      <c r="AE63" s="100">
        <f t="shared" si="19"/>
        <v>0</v>
      </c>
      <c r="AF63" s="100">
        <f t="shared" si="20"/>
        <v>0</v>
      </c>
      <c r="AG63" s="100">
        <f t="shared" si="21"/>
        <v>0</v>
      </c>
      <c r="AH63" s="100">
        <f t="shared" si="22"/>
        <v>0</v>
      </c>
      <c r="AI63" s="100">
        <f t="shared" si="23"/>
        <v>0</v>
      </c>
      <c r="AJ63" s="101">
        <f t="shared" si="24"/>
        <v>0</v>
      </c>
      <c r="AK63" s="56">
        <f t="shared" si="25"/>
        <v>0</v>
      </c>
      <c r="AL63" s="139">
        <f t="shared" si="26"/>
        <v>0</v>
      </c>
    </row>
    <row r="64" spans="1:38" ht="12.75" customHeight="1" x14ac:dyDescent="0.2">
      <c r="A64" s="176"/>
      <c r="B64" s="177"/>
      <c r="C64" s="178"/>
      <c r="D64" s="172"/>
      <c r="E64" s="179"/>
      <c r="F64" s="180"/>
      <c r="G64" s="181"/>
      <c r="H64" s="180"/>
      <c r="I64" s="181"/>
      <c r="J64" s="98">
        <f t="shared" si="8"/>
        <v>0</v>
      </c>
      <c r="K64" s="190" t="str">
        <f t="shared" si="9"/>
        <v/>
      </c>
      <c r="L64" s="185"/>
      <c r="M64" s="183"/>
      <c r="N64" s="184"/>
      <c r="O64" s="184"/>
      <c r="P64" s="99">
        <f t="shared" si="10"/>
        <v>0</v>
      </c>
      <c r="Q64" s="188"/>
      <c r="R64" s="189"/>
      <c r="S64" s="189"/>
      <c r="T64" s="189"/>
      <c r="U64" s="189"/>
      <c r="V64" s="188"/>
      <c r="W64" s="99">
        <f t="shared" si="11"/>
        <v>0</v>
      </c>
      <c r="X64" s="99">
        <f t="shared" si="12"/>
        <v>0</v>
      </c>
      <c r="Y64" s="99">
        <f t="shared" si="13"/>
        <v>0</v>
      </c>
      <c r="Z64" s="99">
        <f t="shared" si="14"/>
        <v>0</v>
      </c>
      <c r="AA64" s="99">
        <f t="shared" si="15"/>
        <v>0</v>
      </c>
      <c r="AB64" s="100">
        <f t="shared" si="16"/>
        <v>0</v>
      </c>
      <c r="AC64" s="100">
        <f t="shared" si="17"/>
        <v>0</v>
      </c>
      <c r="AD64" s="100">
        <f t="shared" si="18"/>
        <v>0</v>
      </c>
      <c r="AE64" s="100">
        <f t="shared" si="19"/>
        <v>0</v>
      </c>
      <c r="AF64" s="100">
        <f t="shared" si="20"/>
        <v>0</v>
      </c>
      <c r="AG64" s="100">
        <f t="shared" si="21"/>
        <v>0</v>
      </c>
      <c r="AH64" s="100">
        <f t="shared" si="22"/>
        <v>0</v>
      </c>
      <c r="AI64" s="100">
        <f t="shared" si="23"/>
        <v>0</v>
      </c>
      <c r="AJ64" s="101">
        <f t="shared" si="24"/>
        <v>0</v>
      </c>
      <c r="AK64" s="56">
        <f t="shared" si="25"/>
        <v>0</v>
      </c>
      <c r="AL64" s="139">
        <f t="shared" si="26"/>
        <v>0</v>
      </c>
    </row>
    <row r="65" spans="1:38" ht="12.75" customHeight="1" x14ac:dyDescent="0.2">
      <c r="A65" s="176"/>
      <c r="B65" s="177"/>
      <c r="C65" s="178"/>
      <c r="D65" s="172"/>
      <c r="E65" s="179"/>
      <c r="F65" s="180"/>
      <c r="G65" s="181"/>
      <c r="H65" s="180"/>
      <c r="I65" s="181"/>
      <c r="J65" s="98">
        <f t="shared" si="8"/>
        <v>0</v>
      </c>
      <c r="K65" s="190" t="str">
        <f t="shared" si="9"/>
        <v/>
      </c>
      <c r="L65" s="185"/>
      <c r="M65" s="183"/>
      <c r="N65" s="184"/>
      <c r="O65" s="184"/>
      <c r="P65" s="99">
        <f t="shared" si="10"/>
        <v>0</v>
      </c>
      <c r="Q65" s="188"/>
      <c r="R65" s="189"/>
      <c r="S65" s="189"/>
      <c r="T65" s="189"/>
      <c r="U65" s="189"/>
      <c r="V65" s="188"/>
      <c r="W65" s="99">
        <f t="shared" si="11"/>
        <v>0</v>
      </c>
      <c r="X65" s="99">
        <f t="shared" si="12"/>
        <v>0</v>
      </c>
      <c r="Y65" s="99">
        <f t="shared" si="13"/>
        <v>0</v>
      </c>
      <c r="Z65" s="99">
        <f t="shared" si="14"/>
        <v>0</v>
      </c>
      <c r="AA65" s="99">
        <f t="shared" si="15"/>
        <v>0</v>
      </c>
      <c r="AB65" s="100">
        <f t="shared" si="16"/>
        <v>0</v>
      </c>
      <c r="AC65" s="100">
        <f t="shared" si="17"/>
        <v>0</v>
      </c>
      <c r="AD65" s="100">
        <f t="shared" si="18"/>
        <v>0</v>
      </c>
      <c r="AE65" s="100">
        <f t="shared" si="19"/>
        <v>0</v>
      </c>
      <c r="AF65" s="100">
        <f t="shared" si="20"/>
        <v>0</v>
      </c>
      <c r="AG65" s="100">
        <f t="shared" si="21"/>
        <v>0</v>
      </c>
      <c r="AH65" s="100">
        <f t="shared" si="22"/>
        <v>0</v>
      </c>
      <c r="AI65" s="100">
        <f t="shared" si="23"/>
        <v>0</v>
      </c>
      <c r="AJ65" s="101">
        <f t="shared" si="24"/>
        <v>0</v>
      </c>
      <c r="AK65" s="56">
        <f t="shared" si="25"/>
        <v>0</v>
      </c>
      <c r="AL65" s="139">
        <f t="shared" si="26"/>
        <v>0</v>
      </c>
    </row>
    <row r="66" spans="1:38" ht="12.75" customHeight="1" x14ac:dyDescent="0.2">
      <c r="A66" s="169"/>
      <c r="B66" s="170"/>
      <c r="C66" s="171"/>
      <c r="D66" s="172"/>
      <c r="E66" s="172"/>
      <c r="F66" s="174"/>
      <c r="G66" s="175"/>
      <c r="H66" s="174"/>
      <c r="I66" s="175"/>
      <c r="J66" s="98">
        <f t="shared" si="8"/>
        <v>0</v>
      </c>
      <c r="K66" s="190" t="str">
        <f t="shared" si="9"/>
        <v/>
      </c>
      <c r="L66" s="182"/>
      <c r="M66" s="183"/>
      <c r="N66" s="184"/>
      <c r="O66" s="184"/>
      <c r="P66" s="99">
        <f t="shared" si="10"/>
        <v>0</v>
      </c>
      <c r="Q66" s="184"/>
      <c r="R66" s="186"/>
      <c r="S66" s="186"/>
      <c r="T66" s="186"/>
      <c r="U66" s="186"/>
      <c r="V66" s="184"/>
      <c r="W66" s="99">
        <f t="shared" si="11"/>
        <v>0</v>
      </c>
      <c r="X66" s="99">
        <f t="shared" si="12"/>
        <v>0</v>
      </c>
      <c r="Y66" s="99">
        <f t="shared" si="13"/>
        <v>0</v>
      </c>
      <c r="Z66" s="99">
        <f t="shared" si="14"/>
        <v>0</v>
      </c>
      <c r="AA66" s="99">
        <f t="shared" si="15"/>
        <v>0</v>
      </c>
      <c r="AB66" s="100">
        <f t="shared" si="16"/>
        <v>0</v>
      </c>
      <c r="AC66" s="100">
        <f t="shared" si="17"/>
        <v>0</v>
      </c>
      <c r="AD66" s="100">
        <f t="shared" si="18"/>
        <v>0</v>
      </c>
      <c r="AE66" s="100">
        <f t="shared" si="19"/>
        <v>0</v>
      </c>
      <c r="AF66" s="100">
        <f t="shared" si="20"/>
        <v>0</v>
      </c>
      <c r="AG66" s="100">
        <f t="shared" si="21"/>
        <v>0</v>
      </c>
      <c r="AH66" s="100">
        <f t="shared" si="22"/>
        <v>0</v>
      </c>
      <c r="AI66" s="100">
        <f t="shared" si="23"/>
        <v>0</v>
      </c>
      <c r="AJ66" s="101">
        <f t="shared" si="24"/>
        <v>0</v>
      </c>
      <c r="AK66" s="56">
        <f t="shared" si="25"/>
        <v>0</v>
      </c>
      <c r="AL66" s="139">
        <f t="shared" si="26"/>
        <v>0</v>
      </c>
    </row>
    <row r="67" spans="1:38" ht="12.75" customHeight="1" x14ac:dyDescent="0.2">
      <c r="A67" s="169"/>
      <c r="B67" s="170"/>
      <c r="C67" s="171"/>
      <c r="D67" s="172"/>
      <c r="E67" s="172"/>
      <c r="F67" s="174"/>
      <c r="G67" s="175"/>
      <c r="H67" s="174"/>
      <c r="I67" s="175"/>
      <c r="J67" s="98">
        <f t="shared" si="8"/>
        <v>0</v>
      </c>
      <c r="K67" s="190" t="str">
        <f t="shared" si="9"/>
        <v/>
      </c>
      <c r="L67" s="182"/>
      <c r="M67" s="183"/>
      <c r="N67" s="184"/>
      <c r="O67" s="184"/>
      <c r="P67" s="99">
        <f t="shared" si="10"/>
        <v>0</v>
      </c>
      <c r="Q67" s="184"/>
      <c r="R67" s="186"/>
      <c r="S67" s="186"/>
      <c r="T67" s="186"/>
      <c r="U67" s="186"/>
      <c r="V67" s="184"/>
      <c r="W67" s="99">
        <f t="shared" si="11"/>
        <v>0</v>
      </c>
      <c r="X67" s="99">
        <f t="shared" si="12"/>
        <v>0</v>
      </c>
      <c r="Y67" s="99">
        <f t="shared" si="13"/>
        <v>0</v>
      </c>
      <c r="Z67" s="99">
        <f t="shared" si="14"/>
        <v>0</v>
      </c>
      <c r="AA67" s="99">
        <f t="shared" si="15"/>
        <v>0</v>
      </c>
      <c r="AB67" s="100">
        <f t="shared" si="16"/>
        <v>0</v>
      </c>
      <c r="AC67" s="100">
        <f t="shared" si="17"/>
        <v>0</v>
      </c>
      <c r="AD67" s="100">
        <f t="shared" si="18"/>
        <v>0</v>
      </c>
      <c r="AE67" s="100">
        <f t="shared" si="19"/>
        <v>0</v>
      </c>
      <c r="AF67" s="100">
        <f t="shared" si="20"/>
        <v>0</v>
      </c>
      <c r="AG67" s="100">
        <f t="shared" si="21"/>
        <v>0</v>
      </c>
      <c r="AH67" s="100">
        <f t="shared" si="22"/>
        <v>0</v>
      </c>
      <c r="AI67" s="100">
        <f t="shared" si="23"/>
        <v>0</v>
      </c>
      <c r="AJ67" s="101">
        <f t="shared" si="24"/>
        <v>0</v>
      </c>
      <c r="AK67" s="56">
        <f t="shared" si="25"/>
        <v>0</v>
      </c>
      <c r="AL67" s="139">
        <f t="shared" si="26"/>
        <v>0</v>
      </c>
    </row>
    <row r="68" spans="1:38" ht="12.75" customHeight="1" x14ac:dyDescent="0.2">
      <c r="A68" s="169"/>
      <c r="B68" s="170"/>
      <c r="C68" s="171"/>
      <c r="D68" s="172"/>
      <c r="E68" s="172"/>
      <c r="F68" s="174"/>
      <c r="G68" s="175"/>
      <c r="H68" s="174"/>
      <c r="I68" s="175"/>
      <c r="J68" s="98">
        <f t="shared" si="8"/>
        <v>0</v>
      </c>
      <c r="K68" s="190" t="str">
        <f t="shared" si="9"/>
        <v/>
      </c>
      <c r="L68" s="182"/>
      <c r="M68" s="183"/>
      <c r="N68" s="184"/>
      <c r="O68" s="184"/>
      <c r="P68" s="99">
        <f t="shared" si="10"/>
        <v>0</v>
      </c>
      <c r="Q68" s="184"/>
      <c r="R68" s="186"/>
      <c r="S68" s="186"/>
      <c r="T68" s="186"/>
      <c r="U68" s="186"/>
      <c r="V68" s="184"/>
      <c r="W68" s="99">
        <f t="shared" si="11"/>
        <v>0</v>
      </c>
      <c r="X68" s="99">
        <f t="shared" si="12"/>
        <v>0</v>
      </c>
      <c r="Y68" s="99">
        <f t="shared" si="13"/>
        <v>0</v>
      </c>
      <c r="Z68" s="99">
        <f t="shared" si="14"/>
        <v>0</v>
      </c>
      <c r="AA68" s="99">
        <f t="shared" si="15"/>
        <v>0</v>
      </c>
      <c r="AB68" s="100">
        <f t="shared" si="16"/>
        <v>0</v>
      </c>
      <c r="AC68" s="100">
        <f t="shared" si="17"/>
        <v>0</v>
      </c>
      <c r="AD68" s="100">
        <f t="shared" si="18"/>
        <v>0</v>
      </c>
      <c r="AE68" s="100">
        <f t="shared" si="19"/>
        <v>0</v>
      </c>
      <c r="AF68" s="100">
        <f t="shared" si="20"/>
        <v>0</v>
      </c>
      <c r="AG68" s="100">
        <f t="shared" si="21"/>
        <v>0</v>
      </c>
      <c r="AH68" s="100">
        <f t="shared" si="22"/>
        <v>0</v>
      </c>
      <c r="AI68" s="100">
        <f t="shared" si="23"/>
        <v>0</v>
      </c>
      <c r="AJ68" s="101">
        <f t="shared" si="24"/>
        <v>0</v>
      </c>
      <c r="AK68" s="56">
        <f t="shared" si="25"/>
        <v>0</v>
      </c>
      <c r="AL68" s="139">
        <f t="shared" si="26"/>
        <v>0</v>
      </c>
    </row>
    <row r="69" spans="1:38" ht="12.75" customHeight="1" x14ac:dyDescent="0.2">
      <c r="A69" s="169"/>
      <c r="B69" s="170"/>
      <c r="C69" s="171"/>
      <c r="D69" s="172"/>
      <c r="E69" s="172"/>
      <c r="F69" s="174"/>
      <c r="G69" s="175"/>
      <c r="H69" s="174"/>
      <c r="I69" s="175"/>
      <c r="J69" s="98">
        <f t="shared" ref="J69:J132" si="27">IF(F69&gt;0,+IF(I69&gt;0,I69,H69)-IF(G69&gt;0,G69,F69)+1,0)</f>
        <v>0</v>
      </c>
      <c r="K69" s="190" t="str">
        <f t="shared" ref="K69:K132" si="28">IF(C69&lt;=0,"",IF(C69=C68,"",1))</f>
        <v/>
      </c>
      <c r="L69" s="182"/>
      <c r="M69" s="183"/>
      <c r="N69" s="184"/>
      <c r="O69" s="184"/>
      <c r="P69" s="99">
        <f t="shared" ref="P69:P132" si="29">SUM(M69:O69)</f>
        <v>0</v>
      </c>
      <c r="Q69" s="184"/>
      <c r="R69" s="186"/>
      <c r="S69" s="186"/>
      <c r="T69" s="186"/>
      <c r="U69" s="186"/>
      <c r="V69" s="184"/>
      <c r="W69" s="99">
        <f t="shared" ref="W69:W132" si="30">SUM(Q69:V69)</f>
        <v>0</v>
      </c>
      <c r="X69" s="99">
        <f t="shared" ref="X69:X132" si="31">+P69+W69</f>
        <v>0</v>
      </c>
      <c r="Y69" s="99">
        <f t="shared" ref="Y69:Y132" si="32">M69*J69</f>
        <v>0</v>
      </c>
      <c r="Z69" s="99">
        <f t="shared" ref="Z69:Z132" si="33">J69*N69</f>
        <v>0</v>
      </c>
      <c r="AA69" s="99">
        <f t="shared" ref="AA69:AA132" si="34">O69*J69</f>
        <v>0</v>
      </c>
      <c r="AB69" s="100">
        <f t="shared" ref="AB69:AB132" si="35">$J69*P69</f>
        <v>0</v>
      </c>
      <c r="AC69" s="100">
        <f t="shared" ref="AC69:AC132" si="36">$J69*Q69</f>
        <v>0</v>
      </c>
      <c r="AD69" s="100">
        <f t="shared" ref="AD69:AD132" si="37">$J69*R69</f>
        <v>0</v>
      </c>
      <c r="AE69" s="100">
        <f t="shared" ref="AE69:AE132" si="38">$J69*S69</f>
        <v>0</v>
      </c>
      <c r="AF69" s="100">
        <f t="shared" ref="AF69:AF132" si="39">$J69*T69</f>
        <v>0</v>
      </c>
      <c r="AG69" s="100">
        <f t="shared" ref="AG69:AG132" si="40">$J69*U69</f>
        <v>0</v>
      </c>
      <c r="AH69" s="100">
        <f t="shared" ref="AH69:AH132" si="41">$J69*V69</f>
        <v>0</v>
      </c>
      <c r="AI69" s="100">
        <f t="shared" ref="AI69:AI132" si="42">$J69*W69</f>
        <v>0</v>
      </c>
      <c r="AJ69" s="101">
        <f t="shared" ref="AJ69:AJ132" si="43">AB69+AI69</f>
        <v>0</v>
      </c>
      <c r="AK69" s="56">
        <f t="shared" ref="AK69:AK132" si="44">IF(A156=A69,0,SUMIF($A$4:$A$4964,$A69,AB$4:AB$4964))+IF(A156=A69,0,SUMIF($A$4:$A$4964,$A69,AI$4:AI$4964))</f>
        <v>0</v>
      </c>
      <c r="AL69" s="139">
        <f t="shared" ref="AL69:AL132" si="45">IF(A156=A69,0,SUMIF($A$4:$A$4964,$A69,J$4:J$4964))+IF(A156=A69,0,SUMIF($A$4:$A$4964,$A69))</f>
        <v>0</v>
      </c>
    </row>
    <row r="70" spans="1:38" ht="13.15" customHeight="1" x14ac:dyDescent="0.2">
      <c r="A70" s="169"/>
      <c r="B70" s="170"/>
      <c r="C70" s="171"/>
      <c r="D70" s="172"/>
      <c r="E70" s="172"/>
      <c r="F70" s="174"/>
      <c r="G70" s="175"/>
      <c r="H70" s="174"/>
      <c r="I70" s="175"/>
      <c r="J70" s="98">
        <f t="shared" si="27"/>
        <v>0</v>
      </c>
      <c r="K70" s="190" t="str">
        <f t="shared" si="28"/>
        <v/>
      </c>
      <c r="L70" s="182"/>
      <c r="M70" s="183"/>
      <c r="N70" s="184"/>
      <c r="O70" s="184"/>
      <c r="P70" s="99">
        <f t="shared" si="29"/>
        <v>0</v>
      </c>
      <c r="Q70" s="184"/>
      <c r="R70" s="186"/>
      <c r="S70" s="186"/>
      <c r="T70" s="186"/>
      <c r="U70" s="186"/>
      <c r="V70" s="184"/>
      <c r="W70" s="99">
        <f t="shared" si="30"/>
        <v>0</v>
      </c>
      <c r="X70" s="99">
        <f t="shared" si="31"/>
        <v>0</v>
      </c>
      <c r="Y70" s="99">
        <f t="shared" si="32"/>
        <v>0</v>
      </c>
      <c r="Z70" s="99">
        <f t="shared" si="33"/>
        <v>0</v>
      </c>
      <c r="AA70" s="99">
        <f t="shared" si="34"/>
        <v>0</v>
      </c>
      <c r="AB70" s="100">
        <f t="shared" si="35"/>
        <v>0</v>
      </c>
      <c r="AC70" s="100">
        <f t="shared" si="36"/>
        <v>0</v>
      </c>
      <c r="AD70" s="100">
        <f t="shared" si="37"/>
        <v>0</v>
      </c>
      <c r="AE70" s="100">
        <f t="shared" si="38"/>
        <v>0</v>
      </c>
      <c r="AF70" s="100">
        <f t="shared" si="39"/>
        <v>0</v>
      </c>
      <c r="AG70" s="100">
        <f t="shared" si="40"/>
        <v>0</v>
      </c>
      <c r="AH70" s="100">
        <f t="shared" si="41"/>
        <v>0</v>
      </c>
      <c r="AI70" s="100">
        <f t="shared" si="42"/>
        <v>0</v>
      </c>
      <c r="AJ70" s="101">
        <f t="shared" si="43"/>
        <v>0</v>
      </c>
      <c r="AK70" s="56">
        <f t="shared" si="44"/>
        <v>0</v>
      </c>
      <c r="AL70" s="139">
        <f t="shared" si="45"/>
        <v>0</v>
      </c>
    </row>
    <row r="71" spans="1:38" ht="13.15" customHeight="1" x14ac:dyDescent="0.2">
      <c r="A71" s="169"/>
      <c r="B71" s="170"/>
      <c r="C71" s="171"/>
      <c r="D71" s="172"/>
      <c r="E71" s="172"/>
      <c r="F71" s="174"/>
      <c r="G71" s="175"/>
      <c r="H71" s="174"/>
      <c r="I71" s="175"/>
      <c r="J71" s="98">
        <f t="shared" si="27"/>
        <v>0</v>
      </c>
      <c r="K71" s="190" t="str">
        <f t="shared" si="28"/>
        <v/>
      </c>
      <c r="L71" s="182"/>
      <c r="M71" s="183"/>
      <c r="N71" s="184"/>
      <c r="O71" s="184"/>
      <c r="P71" s="99">
        <f t="shared" si="29"/>
        <v>0</v>
      </c>
      <c r="Q71" s="184"/>
      <c r="R71" s="186"/>
      <c r="S71" s="186"/>
      <c r="T71" s="186"/>
      <c r="U71" s="186"/>
      <c r="V71" s="184"/>
      <c r="W71" s="99">
        <f t="shared" si="30"/>
        <v>0</v>
      </c>
      <c r="X71" s="99">
        <f t="shared" si="31"/>
        <v>0</v>
      </c>
      <c r="Y71" s="99">
        <f t="shared" si="32"/>
        <v>0</v>
      </c>
      <c r="Z71" s="99">
        <f t="shared" si="33"/>
        <v>0</v>
      </c>
      <c r="AA71" s="99">
        <f t="shared" si="34"/>
        <v>0</v>
      </c>
      <c r="AB71" s="100">
        <f t="shared" si="35"/>
        <v>0</v>
      </c>
      <c r="AC71" s="100">
        <f t="shared" si="36"/>
        <v>0</v>
      </c>
      <c r="AD71" s="100">
        <f t="shared" si="37"/>
        <v>0</v>
      </c>
      <c r="AE71" s="100">
        <f t="shared" si="38"/>
        <v>0</v>
      </c>
      <c r="AF71" s="100">
        <f t="shared" si="39"/>
        <v>0</v>
      </c>
      <c r="AG71" s="100">
        <f t="shared" si="40"/>
        <v>0</v>
      </c>
      <c r="AH71" s="100">
        <f t="shared" si="41"/>
        <v>0</v>
      </c>
      <c r="AI71" s="100">
        <f t="shared" si="42"/>
        <v>0</v>
      </c>
      <c r="AJ71" s="101">
        <f t="shared" si="43"/>
        <v>0</v>
      </c>
      <c r="AK71" s="56">
        <f t="shared" si="44"/>
        <v>0</v>
      </c>
      <c r="AL71" s="139">
        <f t="shared" si="45"/>
        <v>0</v>
      </c>
    </row>
    <row r="72" spans="1:38" ht="12.75" customHeight="1" x14ac:dyDescent="0.2">
      <c r="A72" s="169"/>
      <c r="B72" s="170"/>
      <c r="C72" s="171"/>
      <c r="D72" s="172"/>
      <c r="E72" s="172"/>
      <c r="F72" s="174"/>
      <c r="G72" s="175"/>
      <c r="H72" s="174"/>
      <c r="I72" s="175"/>
      <c r="J72" s="98">
        <f t="shared" si="27"/>
        <v>0</v>
      </c>
      <c r="K72" s="190" t="str">
        <f t="shared" si="28"/>
        <v/>
      </c>
      <c r="L72" s="182"/>
      <c r="M72" s="183"/>
      <c r="N72" s="184"/>
      <c r="O72" s="184"/>
      <c r="P72" s="99">
        <f t="shared" si="29"/>
        <v>0</v>
      </c>
      <c r="Q72" s="184"/>
      <c r="R72" s="186"/>
      <c r="S72" s="186"/>
      <c r="T72" s="186"/>
      <c r="U72" s="186"/>
      <c r="V72" s="184"/>
      <c r="W72" s="99">
        <f t="shared" si="30"/>
        <v>0</v>
      </c>
      <c r="X72" s="99">
        <f t="shared" si="31"/>
        <v>0</v>
      </c>
      <c r="Y72" s="99">
        <f t="shared" si="32"/>
        <v>0</v>
      </c>
      <c r="Z72" s="99">
        <f t="shared" si="33"/>
        <v>0</v>
      </c>
      <c r="AA72" s="99">
        <f t="shared" si="34"/>
        <v>0</v>
      </c>
      <c r="AB72" s="100">
        <f t="shared" si="35"/>
        <v>0</v>
      </c>
      <c r="AC72" s="100">
        <f t="shared" si="36"/>
        <v>0</v>
      </c>
      <c r="AD72" s="100">
        <f t="shared" si="37"/>
        <v>0</v>
      </c>
      <c r="AE72" s="100">
        <f t="shared" si="38"/>
        <v>0</v>
      </c>
      <c r="AF72" s="100">
        <f t="shared" si="39"/>
        <v>0</v>
      </c>
      <c r="AG72" s="100">
        <f t="shared" si="40"/>
        <v>0</v>
      </c>
      <c r="AH72" s="100">
        <f t="shared" si="41"/>
        <v>0</v>
      </c>
      <c r="AI72" s="100">
        <f t="shared" si="42"/>
        <v>0</v>
      </c>
      <c r="AJ72" s="101">
        <f t="shared" si="43"/>
        <v>0</v>
      </c>
      <c r="AK72" s="56">
        <f t="shared" si="44"/>
        <v>0</v>
      </c>
      <c r="AL72" s="139">
        <f t="shared" si="45"/>
        <v>0</v>
      </c>
    </row>
    <row r="73" spans="1:38" ht="12.75" customHeight="1" x14ac:dyDescent="0.2">
      <c r="A73" s="169"/>
      <c r="B73" s="170"/>
      <c r="C73" s="171"/>
      <c r="D73" s="172"/>
      <c r="E73" s="172"/>
      <c r="F73" s="174"/>
      <c r="G73" s="175"/>
      <c r="H73" s="174"/>
      <c r="I73" s="175"/>
      <c r="J73" s="98">
        <f t="shared" si="27"/>
        <v>0</v>
      </c>
      <c r="K73" s="190" t="str">
        <f t="shared" si="28"/>
        <v/>
      </c>
      <c r="L73" s="182"/>
      <c r="M73" s="183"/>
      <c r="N73" s="184"/>
      <c r="O73" s="184"/>
      <c r="P73" s="99">
        <f t="shared" si="29"/>
        <v>0</v>
      </c>
      <c r="Q73" s="184"/>
      <c r="R73" s="186"/>
      <c r="S73" s="186"/>
      <c r="T73" s="186"/>
      <c r="U73" s="186"/>
      <c r="V73" s="184"/>
      <c r="W73" s="99">
        <f t="shared" si="30"/>
        <v>0</v>
      </c>
      <c r="X73" s="99">
        <f t="shared" si="31"/>
        <v>0</v>
      </c>
      <c r="Y73" s="99">
        <f t="shared" si="32"/>
        <v>0</v>
      </c>
      <c r="Z73" s="99">
        <f t="shared" si="33"/>
        <v>0</v>
      </c>
      <c r="AA73" s="99">
        <f t="shared" si="34"/>
        <v>0</v>
      </c>
      <c r="AB73" s="100">
        <f t="shared" si="35"/>
        <v>0</v>
      </c>
      <c r="AC73" s="100">
        <f t="shared" si="36"/>
        <v>0</v>
      </c>
      <c r="AD73" s="100">
        <f t="shared" si="37"/>
        <v>0</v>
      </c>
      <c r="AE73" s="100">
        <f t="shared" si="38"/>
        <v>0</v>
      </c>
      <c r="AF73" s="100">
        <f t="shared" si="39"/>
        <v>0</v>
      </c>
      <c r="AG73" s="100">
        <f t="shared" si="40"/>
        <v>0</v>
      </c>
      <c r="AH73" s="100">
        <f t="shared" si="41"/>
        <v>0</v>
      </c>
      <c r="AI73" s="100">
        <f t="shared" si="42"/>
        <v>0</v>
      </c>
      <c r="AJ73" s="101">
        <f t="shared" si="43"/>
        <v>0</v>
      </c>
      <c r="AK73" s="56">
        <f t="shared" si="44"/>
        <v>0</v>
      </c>
      <c r="AL73" s="139">
        <f t="shared" si="45"/>
        <v>0</v>
      </c>
    </row>
    <row r="74" spans="1:38" ht="12.75" customHeight="1" x14ac:dyDescent="0.2">
      <c r="A74" s="169"/>
      <c r="B74" s="170"/>
      <c r="C74" s="171"/>
      <c r="D74" s="172"/>
      <c r="E74" s="172"/>
      <c r="F74" s="174"/>
      <c r="G74" s="175"/>
      <c r="H74" s="174"/>
      <c r="I74" s="175"/>
      <c r="J74" s="98">
        <f t="shared" si="27"/>
        <v>0</v>
      </c>
      <c r="K74" s="190" t="str">
        <f t="shared" si="28"/>
        <v/>
      </c>
      <c r="L74" s="182"/>
      <c r="M74" s="183"/>
      <c r="N74" s="184"/>
      <c r="O74" s="184"/>
      <c r="P74" s="99">
        <f t="shared" si="29"/>
        <v>0</v>
      </c>
      <c r="Q74" s="184"/>
      <c r="R74" s="186"/>
      <c r="S74" s="186"/>
      <c r="T74" s="186"/>
      <c r="U74" s="186"/>
      <c r="V74" s="184"/>
      <c r="W74" s="99">
        <f t="shared" si="30"/>
        <v>0</v>
      </c>
      <c r="X74" s="99">
        <f t="shared" si="31"/>
        <v>0</v>
      </c>
      <c r="Y74" s="99">
        <f t="shared" si="32"/>
        <v>0</v>
      </c>
      <c r="Z74" s="99">
        <f t="shared" si="33"/>
        <v>0</v>
      </c>
      <c r="AA74" s="99">
        <f t="shared" si="34"/>
        <v>0</v>
      </c>
      <c r="AB74" s="100">
        <f t="shared" si="35"/>
        <v>0</v>
      </c>
      <c r="AC74" s="100">
        <f t="shared" si="36"/>
        <v>0</v>
      </c>
      <c r="AD74" s="100">
        <f t="shared" si="37"/>
        <v>0</v>
      </c>
      <c r="AE74" s="100">
        <f t="shared" si="38"/>
        <v>0</v>
      </c>
      <c r="AF74" s="100">
        <f t="shared" si="39"/>
        <v>0</v>
      </c>
      <c r="AG74" s="100">
        <f t="shared" si="40"/>
        <v>0</v>
      </c>
      <c r="AH74" s="100">
        <f t="shared" si="41"/>
        <v>0</v>
      </c>
      <c r="AI74" s="100">
        <f t="shared" si="42"/>
        <v>0</v>
      </c>
      <c r="AJ74" s="101">
        <f t="shared" si="43"/>
        <v>0</v>
      </c>
      <c r="AK74" s="56">
        <f t="shared" si="44"/>
        <v>0</v>
      </c>
      <c r="AL74" s="139">
        <f t="shared" si="45"/>
        <v>0</v>
      </c>
    </row>
    <row r="75" spans="1:38" ht="12.75" customHeight="1" x14ac:dyDescent="0.2">
      <c r="A75" s="169"/>
      <c r="B75" s="170"/>
      <c r="C75" s="171"/>
      <c r="D75" s="172"/>
      <c r="E75" s="172"/>
      <c r="F75" s="174"/>
      <c r="G75" s="175"/>
      <c r="H75" s="174"/>
      <c r="I75" s="175"/>
      <c r="J75" s="98">
        <f t="shared" si="27"/>
        <v>0</v>
      </c>
      <c r="K75" s="190" t="str">
        <f t="shared" si="28"/>
        <v/>
      </c>
      <c r="L75" s="182"/>
      <c r="M75" s="183"/>
      <c r="N75" s="184"/>
      <c r="O75" s="184"/>
      <c r="P75" s="99">
        <f t="shared" si="29"/>
        <v>0</v>
      </c>
      <c r="Q75" s="184"/>
      <c r="R75" s="186"/>
      <c r="S75" s="186"/>
      <c r="T75" s="186"/>
      <c r="U75" s="186"/>
      <c r="V75" s="184"/>
      <c r="W75" s="99">
        <f t="shared" si="30"/>
        <v>0</v>
      </c>
      <c r="X75" s="99">
        <f t="shared" si="31"/>
        <v>0</v>
      </c>
      <c r="Y75" s="99">
        <f t="shared" si="32"/>
        <v>0</v>
      </c>
      <c r="Z75" s="99">
        <f t="shared" si="33"/>
        <v>0</v>
      </c>
      <c r="AA75" s="99">
        <f t="shared" si="34"/>
        <v>0</v>
      </c>
      <c r="AB75" s="100">
        <f t="shared" si="35"/>
        <v>0</v>
      </c>
      <c r="AC75" s="100">
        <f t="shared" si="36"/>
        <v>0</v>
      </c>
      <c r="AD75" s="100">
        <f t="shared" si="37"/>
        <v>0</v>
      </c>
      <c r="AE75" s="100">
        <f t="shared" si="38"/>
        <v>0</v>
      </c>
      <c r="AF75" s="100">
        <f t="shared" si="39"/>
        <v>0</v>
      </c>
      <c r="AG75" s="100">
        <f t="shared" si="40"/>
        <v>0</v>
      </c>
      <c r="AH75" s="100">
        <f t="shared" si="41"/>
        <v>0</v>
      </c>
      <c r="AI75" s="100">
        <f t="shared" si="42"/>
        <v>0</v>
      </c>
      <c r="AJ75" s="101">
        <f t="shared" si="43"/>
        <v>0</v>
      </c>
      <c r="AK75" s="56">
        <f t="shared" si="44"/>
        <v>0</v>
      </c>
      <c r="AL75" s="139">
        <f t="shared" si="45"/>
        <v>0</v>
      </c>
    </row>
    <row r="76" spans="1:38" ht="12.75" customHeight="1" x14ac:dyDescent="0.2">
      <c r="A76" s="169"/>
      <c r="B76" s="170"/>
      <c r="C76" s="171"/>
      <c r="D76" s="172"/>
      <c r="E76" s="172"/>
      <c r="F76" s="174"/>
      <c r="G76" s="175"/>
      <c r="H76" s="174"/>
      <c r="I76" s="175"/>
      <c r="J76" s="98">
        <f t="shared" si="27"/>
        <v>0</v>
      </c>
      <c r="K76" s="190" t="str">
        <f t="shared" si="28"/>
        <v/>
      </c>
      <c r="L76" s="182"/>
      <c r="M76" s="183"/>
      <c r="N76" s="184"/>
      <c r="O76" s="184"/>
      <c r="P76" s="99">
        <f t="shared" si="29"/>
        <v>0</v>
      </c>
      <c r="Q76" s="184"/>
      <c r="R76" s="186"/>
      <c r="S76" s="186"/>
      <c r="T76" s="186"/>
      <c r="U76" s="186"/>
      <c r="V76" s="184"/>
      <c r="W76" s="99">
        <f t="shared" si="30"/>
        <v>0</v>
      </c>
      <c r="X76" s="99">
        <f t="shared" si="31"/>
        <v>0</v>
      </c>
      <c r="Y76" s="99">
        <f t="shared" si="32"/>
        <v>0</v>
      </c>
      <c r="Z76" s="99">
        <f t="shared" si="33"/>
        <v>0</v>
      </c>
      <c r="AA76" s="99">
        <f t="shared" si="34"/>
        <v>0</v>
      </c>
      <c r="AB76" s="100">
        <f t="shared" si="35"/>
        <v>0</v>
      </c>
      <c r="AC76" s="100">
        <f t="shared" si="36"/>
        <v>0</v>
      </c>
      <c r="AD76" s="100">
        <f t="shared" si="37"/>
        <v>0</v>
      </c>
      <c r="AE76" s="100">
        <f t="shared" si="38"/>
        <v>0</v>
      </c>
      <c r="AF76" s="100">
        <f t="shared" si="39"/>
        <v>0</v>
      </c>
      <c r="AG76" s="100">
        <f t="shared" si="40"/>
        <v>0</v>
      </c>
      <c r="AH76" s="100">
        <f t="shared" si="41"/>
        <v>0</v>
      </c>
      <c r="AI76" s="100">
        <f t="shared" si="42"/>
        <v>0</v>
      </c>
      <c r="AJ76" s="101">
        <f t="shared" si="43"/>
        <v>0</v>
      </c>
      <c r="AK76" s="56">
        <f t="shared" si="44"/>
        <v>0</v>
      </c>
      <c r="AL76" s="139">
        <f t="shared" si="45"/>
        <v>0</v>
      </c>
    </row>
    <row r="77" spans="1:38" ht="12.75" customHeight="1" x14ac:dyDescent="0.2">
      <c r="A77" s="169"/>
      <c r="B77" s="170"/>
      <c r="C77" s="171"/>
      <c r="D77" s="172"/>
      <c r="E77" s="172"/>
      <c r="F77" s="174"/>
      <c r="G77" s="175"/>
      <c r="H77" s="174"/>
      <c r="I77" s="175"/>
      <c r="J77" s="98">
        <f t="shared" si="27"/>
        <v>0</v>
      </c>
      <c r="K77" s="190" t="str">
        <f t="shared" si="28"/>
        <v/>
      </c>
      <c r="L77" s="182"/>
      <c r="M77" s="183"/>
      <c r="N77" s="184"/>
      <c r="O77" s="184"/>
      <c r="P77" s="99">
        <f t="shared" si="29"/>
        <v>0</v>
      </c>
      <c r="Q77" s="184"/>
      <c r="R77" s="186"/>
      <c r="S77" s="186"/>
      <c r="T77" s="186"/>
      <c r="U77" s="186"/>
      <c r="V77" s="184"/>
      <c r="W77" s="99">
        <f t="shared" si="30"/>
        <v>0</v>
      </c>
      <c r="X77" s="99">
        <f t="shared" si="31"/>
        <v>0</v>
      </c>
      <c r="Y77" s="99">
        <f t="shared" si="32"/>
        <v>0</v>
      </c>
      <c r="Z77" s="99">
        <f t="shared" si="33"/>
        <v>0</v>
      </c>
      <c r="AA77" s="99">
        <f t="shared" si="34"/>
        <v>0</v>
      </c>
      <c r="AB77" s="100">
        <f t="shared" si="35"/>
        <v>0</v>
      </c>
      <c r="AC77" s="100">
        <f t="shared" si="36"/>
        <v>0</v>
      </c>
      <c r="AD77" s="100">
        <f t="shared" si="37"/>
        <v>0</v>
      </c>
      <c r="AE77" s="100">
        <f t="shared" si="38"/>
        <v>0</v>
      </c>
      <c r="AF77" s="100">
        <f t="shared" si="39"/>
        <v>0</v>
      </c>
      <c r="AG77" s="100">
        <f t="shared" si="40"/>
        <v>0</v>
      </c>
      <c r="AH77" s="100">
        <f t="shared" si="41"/>
        <v>0</v>
      </c>
      <c r="AI77" s="100">
        <f t="shared" si="42"/>
        <v>0</v>
      </c>
      <c r="AJ77" s="101">
        <f t="shared" si="43"/>
        <v>0</v>
      </c>
      <c r="AK77" s="56">
        <f t="shared" si="44"/>
        <v>0</v>
      </c>
      <c r="AL77" s="139">
        <f t="shared" si="45"/>
        <v>0</v>
      </c>
    </row>
    <row r="78" spans="1:38" ht="12.75" customHeight="1" x14ac:dyDescent="0.2">
      <c r="A78" s="169"/>
      <c r="B78" s="170"/>
      <c r="C78" s="171"/>
      <c r="D78" s="172"/>
      <c r="E78" s="172"/>
      <c r="F78" s="174"/>
      <c r="G78" s="175"/>
      <c r="H78" s="174"/>
      <c r="I78" s="175"/>
      <c r="J78" s="98">
        <f t="shared" si="27"/>
        <v>0</v>
      </c>
      <c r="K78" s="190" t="str">
        <f t="shared" si="28"/>
        <v/>
      </c>
      <c r="L78" s="182"/>
      <c r="M78" s="183"/>
      <c r="N78" s="184"/>
      <c r="O78" s="184"/>
      <c r="P78" s="99">
        <f t="shared" si="29"/>
        <v>0</v>
      </c>
      <c r="Q78" s="184"/>
      <c r="R78" s="186"/>
      <c r="S78" s="186"/>
      <c r="T78" s="186"/>
      <c r="U78" s="186"/>
      <c r="V78" s="184"/>
      <c r="W78" s="99">
        <f t="shared" si="30"/>
        <v>0</v>
      </c>
      <c r="X78" s="99">
        <f t="shared" si="31"/>
        <v>0</v>
      </c>
      <c r="Y78" s="99">
        <f t="shared" si="32"/>
        <v>0</v>
      </c>
      <c r="Z78" s="99">
        <f t="shared" si="33"/>
        <v>0</v>
      </c>
      <c r="AA78" s="99">
        <f t="shared" si="34"/>
        <v>0</v>
      </c>
      <c r="AB78" s="100">
        <f t="shared" si="35"/>
        <v>0</v>
      </c>
      <c r="AC78" s="100">
        <f t="shared" si="36"/>
        <v>0</v>
      </c>
      <c r="AD78" s="100">
        <f t="shared" si="37"/>
        <v>0</v>
      </c>
      <c r="AE78" s="100">
        <f t="shared" si="38"/>
        <v>0</v>
      </c>
      <c r="AF78" s="100">
        <f t="shared" si="39"/>
        <v>0</v>
      </c>
      <c r="AG78" s="100">
        <f t="shared" si="40"/>
        <v>0</v>
      </c>
      <c r="AH78" s="100">
        <f t="shared" si="41"/>
        <v>0</v>
      </c>
      <c r="AI78" s="100">
        <f t="shared" si="42"/>
        <v>0</v>
      </c>
      <c r="AJ78" s="101">
        <f t="shared" si="43"/>
        <v>0</v>
      </c>
      <c r="AK78" s="56">
        <f t="shared" si="44"/>
        <v>0</v>
      </c>
      <c r="AL78" s="139">
        <f t="shared" si="45"/>
        <v>0</v>
      </c>
    </row>
    <row r="79" spans="1:38" ht="12.75" customHeight="1" x14ac:dyDescent="0.2">
      <c r="A79" s="169"/>
      <c r="B79" s="170"/>
      <c r="C79" s="171"/>
      <c r="D79" s="172"/>
      <c r="E79" s="173"/>
      <c r="F79" s="174"/>
      <c r="G79" s="175"/>
      <c r="H79" s="174"/>
      <c r="I79" s="175"/>
      <c r="J79" s="98">
        <f t="shared" si="27"/>
        <v>0</v>
      </c>
      <c r="K79" s="190" t="str">
        <f t="shared" si="28"/>
        <v/>
      </c>
      <c r="L79" s="182"/>
      <c r="M79" s="183"/>
      <c r="N79" s="184"/>
      <c r="O79" s="184"/>
      <c r="P79" s="99">
        <f t="shared" si="29"/>
        <v>0</v>
      </c>
      <c r="Q79" s="184"/>
      <c r="R79" s="186"/>
      <c r="S79" s="186"/>
      <c r="T79" s="186"/>
      <c r="U79" s="186"/>
      <c r="V79" s="184"/>
      <c r="W79" s="99">
        <f t="shared" si="30"/>
        <v>0</v>
      </c>
      <c r="X79" s="99">
        <f t="shared" si="31"/>
        <v>0</v>
      </c>
      <c r="Y79" s="99">
        <f t="shared" si="32"/>
        <v>0</v>
      </c>
      <c r="Z79" s="99">
        <f t="shared" si="33"/>
        <v>0</v>
      </c>
      <c r="AA79" s="99">
        <f t="shared" si="34"/>
        <v>0</v>
      </c>
      <c r="AB79" s="100">
        <f t="shared" si="35"/>
        <v>0</v>
      </c>
      <c r="AC79" s="100">
        <f t="shared" si="36"/>
        <v>0</v>
      </c>
      <c r="AD79" s="100">
        <f t="shared" si="37"/>
        <v>0</v>
      </c>
      <c r="AE79" s="100">
        <f t="shared" si="38"/>
        <v>0</v>
      </c>
      <c r="AF79" s="100">
        <f t="shared" si="39"/>
        <v>0</v>
      </c>
      <c r="AG79" s="100">
        <f t="shared" si="40"/>
        <v>0</v>
      </c>
      <c r="AH79" s="100">
        <f t="shared" si="41"/>
        <v>0</v>
      </c>
      <c r="AI79" s="100">
        <f t="shared" si="42"/>
        <v>0</v>
      </c>
      <c r="AJ79" s="101">
        <f t="shared" si="43"/>
        <v>0</v>
      </c>
      <c r="AK79" s="56">
        <f t="shared" si="44"/>
        <v>0</v>
      </c>
      <c r="AL79" s="139">
        <f t="shared" si="45"/>
        <v>0</v>
      </c>
    </row>
    <row r="80" spans="1:38" ht="12.75" customHeight="1" x14ac:dyDescent="0.2">
      <c r="A80" s="169"/>
      <c r="B80" s="170"/>
      <c r="C80" s="171"/>
      <c r="D80" s="172"/>
      <c r="E80" s="173"/>
      <c r="F80" s="174"/>
      <c r="G80" s="175"/>
      <c r="H80" s="174"/>
      <c r="I80" s="175"/>
      <c r="J80" s="98">
        <f t="shared" si="27"/>
        <v>0</v>
      </c>
      <c r="K80" s="190" t="str">
        <f t="shared" si="28"/>
        <v/>
      </c>
      <c r="L80" s="182"/>
      <c r="M80" s="183"/>
      <c r="N80" s="184"/>
      <c r="O80" s="184"/>
      <c r="P80" s="99">
        <f t="shared" si="29"/>
        <v>0</v>
      </c>
      <c r="Q80" s="184"/>
      <c r="R80" s="186"/>
      <c r="S80" s="186"/>
      <c r="T80" s="186"/>
      <c r="U80" s="186"/>
      <c r="V80" s="184"/>
      <c r="W80" s="99">
        <f t="shared" si="30"/>
        <v>0</v>
      </c>
      <c r="X80" s="99">
        <f t="shared" si="31"/>
        <v>0</v>
      </c>
      <c r="Y80" s="99">
        <f t="shared" si="32"/>
        <v>0</v>
      </c>
      <c r="Z80" s="99">
        <f t="shared" si="33"/>
        <v>0</v>
      </c>
      <c r="AA80" s="99">
        <f t="shared" si="34"/>
        <v>0</v>
      </c>
      <c r="AB80" s="100">
        <f t="shared" si="35"/>
        <v>0</v>
      </c>
      <c r="AC80" s="100">
        <f t="shared" si="36"/>
        <v>0</v>
      </c>
      <c r="AD80" s="100">
        <f t="shared" si="37"/>
        <v>0</v>
      </c>
      <c r="AE80" s="100">
        <f t="shared" si="38"/>
        <v>0</v>
      </c>
      <c r="AF80" s="100">
        <f t="shared" si="39"/>
        <v>0</v>
      </c>
      <c r="AG80" s="100">
        <f t="shared" si="40"/>
        <v>0</v>
      </c>
      <c r="AH80" s="100">
        <f t="shared" si="41"/>
        <v>0</v>
      </c>
      <c r="AI80" s="100">
        <f t="shared" si="42"/>
        <v>0</v>
      </c>
      <c r="AJ80" s="101">
        <f t="shared" si="43"/>
        <v>0</v>
      </c>
      <c r="AK80" s="56">
        <f t="shared" si="44"/>
        <v>0</v>
      </c>
      <c r="AL80" s="139">
        <f t="shared" si="45"/>
        <v>0</v>
      </c>
    </row>
    <row r="81" spans="1:38" ht="12.75" customHeight="1" x14ac:dyDescent="0.2">
      <c r="A81" s="169"/>
      <c r="B81" s="170"/>
      <c r="C81" s="171"/>
      <c r="D81" s="172"/>
      <c r="E81" s="173"/>
      <c r="F81" s="174"/>
      <c r="G81" s="175"/>
      <c r="H81" s="174"/>
      <c r="I81" s="175"/>
      <c r="J81" s="98">
        <f t="shared" si="27"/>
        <v>0</v>
      </c>
      <c r="K81" s="190" t="str">
        <f t="shared" si="28"/>
        <v/>
      </c>
      <c r="L81" s="182"/>
      <c r="M81" s="183"/>
      <c r="N81" s="184"/>
      <c r="O81" s="184"/>
      <c r="P81" s="99">
        <f t="shared" si="29"/>
        <v>0</v>
      </c>
      <c r="Q81" s="184"/>
      <c r="R81" s="186"/>
      <c r="S81" s="186"/>
      <c r="T81" s="186"/>
      <c r="U81" s="186"/>
      <c r="V81" s="184"/>
      <c r="W81" s="99">
        <f t="shared" si="30"/>
        <v>0</v>
      </c>
      <c r="X81" s="99">
        <f t="shared" si="31"/>
        <v>0</v>
      </c>
      <c r="Y81" s="99">
        <f t="shared" si="32"/>
        <v>0</v>
      </c>
      <c r="Z81" s="99">
        <f t="shared" si="33"/>
        <v>0</v>
      </c>
      <c r="AA81" s="99">
        <f t="shared" si="34"/>
        <v>0</v>
      </c>
      <c r="AB81" s="100">
        <f t="shared" si="35"/>
        <v>0</v>
      </c>
      <c r="AC81" s="100">
        <f t="shared" si="36"/>
        <v>0</v>
      </c>
      <c r="AD81" s="100">
        <f t="shared" si="37"/>
        <v>0</v>
      </c>
      <c r="AE81" s="100">
        <f t="shared" si="38"/>
        <v>0</v>
      </c>
      <c r="AF81" s="100">
        <f t="shared" si="39"/>
        <v>0</v>
      </c>
      <c r="AG81" s="100">
        <f t="shared" si="40"/>
        <v>0</v>
      </c>
      <c r="AH81" s="100">
        <f t="shared" si="41"/>
        <v>0</v>
      </c>
      <c r="AI81" s="100">
        <f t="shared" si="42"/>
        <v>0</v>
      </c>
      <c r="AJ81" s="101">
        <f t="shared" si="43"/>
        <v>0</v>
      </c>
      <c r="AK81" s="56">
        <f t="shared" si="44"/>
        <v>0</v>
      </c>
      <c r="AL81" s="139">
        <f t="shared" si="45"/>
        <v>0</v>
      </c>
    </row>
    <row r="82" spans="1:38" x14ac:dyDescent="0.2">
      <c r="A82" s="169"/>
      <c r="B82" s="170"/>
      <c r="C82" s="171"/>
      <c r="D82" s="172"/>
      <c r="E82" s="173"/>
      <c r="F82" s="174"/>
      <c r="G82" s="175"/>
      <c r="H82" s="174"/>
      <c r="I82" s="175"/>
      <c r="J82" s="98">
        <f t="shared" si="27"/>
        <v>0</v>
      </c>
      <c r="K82" s="190" t="str">
        <f t="shared" si="28"/>
        <v/>
      </c>
      <c r="L82" s="182"/>
      <c r="M82" s="183"/>
      <c r="N82" s="184"/>
      <c r="O82" s="184"/>
      <c r="P82" s="99">
        <f t="shared" si="29"/>
        <v>0</v>
      </c>
      <c r="Q82" s="184"/>
      <c r="R82" s="186"/>
      <c r="S82" s="186"/>
      <c r="T82" s="186"/>
      <c r="U82" s="186"/>
      <c r="V82" s="184"/>
      <c r="W82" s="99">
        <f t="shared" si="30"/>
        <v>0</v>
      </c>
      <c r="X82" s="99">
        <f t="shared" si="31"/>
        <v>0</v>
      </c>
      <c r="Y82" s="99">
        <f t="shared" si="32"/>
        <v>0</v>
      </c>
      <c r="Z82" s="99">
        <f t="shared" si="33"/>
        <v>0</v>
      </c>
      <c r="AA82" s="99">
        <f t="shared" si="34"/>
        <v>0</v>
      </c>
      <c r="AB82" s="100">
        <f t="shared" si="35"/>
        <v>0</v>
      </c>
      <c r="AC82" s="100">
        <f t="shared" si="36"/>
        <v>0</v>
      </c>
      <c r="AD82" s="100">
        <f t="shared" si="37"/>
        <v>0</v>
      </c>
      <c r="AE82" s="100">
        <f t="shared" si="38"/>
        <v>0</v>
      </c>
      <c r="AF82" s="100">
        <f t="shared" si="39"/>
        <v>0</v>
      </c>
      <c r="AG82" s="100">
        <f t="shared" si="40"/>
        <v>0</v>
      </c>
      <c r="AH82" s="100">
        <f t="shared" si="41"/>
        <v>0</v>
      </c>
      <c r="AI82" s="100">
        <f t="shared" si="42"/>
        <v>0</v>
      </c>
      <c r="AJ82" s="101">
        <f t="shared" si="43"/>
        <v>0</v>
      </c>
      <c r="AK82" s="56">
        <f t="shared" si="44"/>
        <v>0</v>
      </c>
      <c r="AL82" s="139">
        <f t="shared" si="45"/>
        <v>0</v>
      </c>
    </row>
    <row r="83" spans="1:38" x14ac:dyDescent="0.2">
      <c r="A83" s="169"/>
      <c r="B83" s="170"/>
      <c r="C83" s="171"/>
      <c r="D83" s="172"/>
      <c r="E83" s="173"/>
      <c r="F83" s="174"/>
      <c r="G83" s="175"/>
      <c r="H83" s="174"/>
      <c r="I83" s="175"/>
      <c r="J83" s="98">
        <f t="shared" si="27"/>
        <v>0</v>
      </c>
      <c r="K83" s="190" t="str">
        <f t="shared" si="28"/>
        <v/>
      </c>
      <c r="L83" s="182"/>
      <c r="M83" s="183"/>
      <c r="N83" s="184"/>
      <c r="O83" s="184"/>
      <c r="P83" s="99">
        <f t="shared" si="29"/>
        <v>0</v>
      </c>
      <c r="Q83" s="184"/>
      <c r="R83" s="186"/>
      <c r="S83" s="186"/>
      <c r="T83" s="186"/>
      <c r="U83" s="186"/>
      <c r="V83" s="184"/>
      <c r="W83" s="99">
        <f t="shared" si="30"/>
        <v>0</v>
      </c>
      <c r="X83" s="99">
        <f t="shared" si="31"/>
        <v>0</v>
      </c>
      <c r="Y83" s="99">
        <f t="shared" si="32"/>
        <v>0</v>
      </c>
      <c r="Z83" s="99">
        <f t="shared" si="33"/>
        <v>0</v>
      </c>
      <c r="AA83" s="99">
        <f t="shared" si="34"/>
        <v>0</v>
      </c>
      <c r="AB83" s="100">
        <f t="shared" si="35"/>
        <v>0</v>
      </c>
      <c r="AC83" s="100">
        <f t="shared" si="36"/>
        <v>0</v>
      </c>
      <c r="AD83" s="100">
        <f t="shared" si="37"/>
        <v>0</v>
      </c>
      <c r="AE83" s="100">
        <f t="shared" si="38"/>
        <v>0</v>
      </c>
      <c r="AF83" s="100">
        <f t="shared" si="39"/>
        <v>0</v>
      </c>
      <c r="AG83" s="100">
        <f t="shared" si="40"/>
        <v>0</v>
      </c>
      <c r="AH83" s="100">
        <f t="shared" si="41"/>
        <v>0</v>
      </c>
      <c r="AI83" s="100">
        <f t="shared" si="42"/>
        <v>0</v>
      </c>
      <c r="AJ83" s="101">
        <f t="shared" si="43"/>
        <v>0</v>
      </c>
      <c r="AK83" s="56">
        <f t="shared" si="44"/>
        <v>0</v>
      </c>
      <c r="AL83" s="139">
        <f t="shared" si="45"/>
        <v>0</v>
      </c>
    </row>
    <row r="84" spans="1:38" x14ac:dyDescent="0.2">
      <c r="A84" s="169"/>
      <c r="B84" s="170"/>
      <c r="C84" s="171"/>
      <c r="D84" s="172"/>
      <c r="E84" s="173"/>
      <c r="F84" s="174"/>
      <c r="G84" s="175"/>
      <c r="H84" s="174"/>
      <c r="I84" s="175"/>
      <c r="J84" s="98">
        <f t="shared" si="27"/>
        <v>0</v>
      </c>
      <c r="K84" s="190" t="str">
        <f t="shared" si="28"/>
        <v/>
      </c>
      <c r="L84" s="182"/>
      <c r="M84" s="183"/>
      <c r="N84" s="184"/>
      <c r="O84" s="184"/>
      <c r="P84" s="99">
        <f t="shared" si="29"/>
        <v>0</v>
      </c>
      <c r="Q84" s="184"/>
      <c r="R84" s="186"/>
      <c r="S84" s="186"/>
      <c r="T84" s="186"/>
      <c r="U84" s="186"/>
      <c r="V84" s="184"/>
      <c r="W84" s="99">
        <f t="shared" si="30"/>
        <v>0</v>
      </c>
      <c r="X84" s="99">
        <f t="shared" si="31"/>
        <v>0</v>
      </c>
      <c r="Y84" s="99">
        <f t="shared" si="32"/>
        <v>0</v>
      </c>
      <c r="Z84" s="99">
        <f t="shared" si="33"/>
        <v>0</v>
      </c>
      <c r="AA84" s="99">
        <f t="shared" si="34"/>
        <v>0</v>
      </c>
      <c r="AB84" s="100">
        <f t="shared" si="35"/>
        <v>0</v>
      </c>
      <c r="AC84" s="100">
        <f t="shared" si="36"/>
        <v>0</v>
      </c>
      <c r="AD84" s="100">
        <f t="shared" si="37"/>
        <v>0</v>
      </c>
      <c r="AE84" s="100">
        <f t="shared" si="38"/>
        <v>0</v>
      </c>
      <c r="AF84" s="100">
        <f t="shared" si="39"/>
        <v>0</v>
      </c>
      <c r="AG84" s="100">
        <f t="shared" si="40"/>
        <v>0</v>
      </c>
      <c r="AH84" s="100">
        <f t="shared" si="41"/>
        <v>0</v>
      </c>
      <c r="AI84" s="100">
        <f t="shared" si="42"/>
        <v>0</v>
      </c>
      <c r="AJ84" s="101">
        <f t="shared" si="43"/>
        <v>0</v>
      </c>
      <c r="AK84" s="56">
        <f t="shared" si="44"/>
        <v>0</v>
      </c>
      <c r="AL84" s="139">
        <f t="shared" si="45"/>
        <v>0</v>
      </c>
    </row>
    <row r="85" spans="1:38" x14ac:dyDescent="0.2">
      <c r="A85" s="169"/>
      <c r="B85" s="170"/>
      <c r="C85" s="171"/>
      <c r="D85" s="172"/>
      <c r="E85" s="173"/>
      <c r="F85" s="174"/>
      <c r="G85" s="175"/>
      <c r="H85" s="174"/>
      <c r="I85" s="175"/>
      <c r="J85" s="98">
        <f t="shared" si="27"/>
        <v>0</v>
      </c>
      <c r="K85" s="190" t="str">
        <f t="shared" si="28"/>
        <v/>
      </c>
      <c r="L85" s="182"/>
      <c r="M85" s="183"/>
      <c r="N85" s="184"/>
      <c r="O85" s="184"/>
      <c r="P85" s="99">
        <f t="shared" si="29"/>
        <v>0</v>
      </c>
      <c r="Q85" s="184"/>
      <c r="R85" s="186"/>
      <c r="S85" s="186"/>
      <c r="T85" s="186"/>
      <c r="U85" s="186"/>
      <c r="V85" s="184"/>
      <c r="W85" s="99">
        <f t="shared" si="30"/>
        <v>0</v>
      </c>
      <c r="X85" s="99">
        <f t="shared" si="31"/>
        <v>0</v>
      </c>
      <c r="Y85" s="99">
        <f t="shared" si="32"/>
        <v>0</v>
      </c>
      <c r="Z85" s="99">
        <f t="shared" si="33"/>
        <v>0</v>
      </c>
      <c r="AA85" s="99">
        <f t="shared" si="34"/>
        <v>0</v>
      </c>
      <c r="AB85" s="100">
        <f t="shared" si="35"/>
        <v>0</v>
      </c>
      <c r="AC85" s="100">
        <f t="shared" si="36"/>
        <v>0</v>
      </c>
      <c r="AD85" s="100">
        <f t="shared" si="37"/>
        <v>0</v>
      </c>
      <c r="AE85" s="100">
        <f t="shared" si="38"/>
        <v>0</v>
      </c>
      <c r="AF85" s="100">
        <f t="shared" si="39"/>
        <v>0</v>
      </c>
      <c r="AG85" s="100">
        <f t="shared" si="40"/>
        <v>0</v>
      </c>
      <c r="AH85" s="100">
        <f t="shared" si="41"/>
        <v>0</v>
      </c>
      <c r="AI85" s="100">
        <f t="shared" si="42"/>
        <v>0</v>
      </c>
      <c r="AJ85" s="101">
        <f t="shared" si="43"/>
        <v>0</v>
      </c>
      <c r="AK85" s="56">
        <f t="shared" si="44"/>
        <v>0</v>
      </c>
      <c r="AL85" s="139">
        <f t="shared" si="45"/>
        <v>0</v>
      </c>
    </row>
    <row r="86" spans="1:38" x14ac:dyDescent="0.2">
      <c r="A86" s="169"/>
      <c r="B86" s="170"/>
      <c r="C86" s="171"/>
      <c r="D86" s="172"/>
      <c r="E86" s="173"/>
      <c r="F86" s="174"/>
      <c r="G86" s="175"/>
      <c r="H86" s="174"/>
      <c r="I86" s="175"/>
      <c r="J86" s="98">
        <f t="shared" si="27"/>
        <v>0</v>
      </c>
      <c r="K86" s="190" t="str">
        <f t="shared" si="28"/>
        <v/>
      </c>
      <c r="L86" s="182"/>
      <c r="M86" s="183"/>
      <c r="N86" s="184"/>
      <c r="O86" s="184"/>
      <c r="P86" s="99">
        <f t="shared" si="29"/>
        <v>0</v>
      </c>
      <c r="Q86" s="184"/>
      <c r="R86" s="186"/>
      <c r="S86" s="186"/>
      <c r="T86" s="186"/>
      <c r="U86" s="186"/>
      <c r="V86" s="184"/>
      <c r="W86" s="99">
        <f t="shared" si="30"/>
        <v>0</v>
      </c>
      <c r="X86" s="99">
        <f t="shared" si="31"/>
        <v>0</v>
      </c>
      <c r="Y86" s="99">
        <f t="shared" si="32"/>
        <v>0</v>
      </c>
      <c r="Z86" s="99">
        <f t="shared" si="33"/>
        <v>0</v>
      </c>
      <c r="AA86" s="99">
        <f t="shared" si="34"/>
        <v>0</v>
      </c>
      <c r="AB86" s="100">
        <f t="shared" si="35"/>
        <v>0</v>
      </c>
      <c r="AC86" s="100">
        <f t="shared" si="36"/>
        <v>0</v>
      </c>
      <c r="AD86" s="100">
        <f t="shared" si="37"/>
        <v>0</v>
      </c>
      <c r="AE86" s="100">
        <f t="shared" si="38"/>
        <v>0</v>
      </c>
      <c r="AF86" s="100">
        <f t="shared" si="39"/>
        <v>0</v>
      </c>
      <c r="AG86" s="100">
        <f t="shared" si="40"/>
        <v>0</v>
      </c>
      <c r="AH86" s="100">
        <f t="shared" si="41"/>
        <v>0</v>
      </c>
      <c r="AI86" s="100">
        <f t="shared" si="42"/>
        <v>0</v>
      </c>
      <c r="AJ86" s="101">
        <f t="shared" si="43"/>
        <v>0</v>
      </c>
      <c r="AK86" s="56">
        <f t="shared" si="44"/>
        <v>0</v>
      </c>
      <c r="AL86" s="139">
        <f t="shared" si="45"/>
        <v>0</v>
      </c>
    </row>
    <row r="87" spans="1:38" x14ac:dyDescent="0.2">
      <c r="A87" s="169"/>
      <c r="B87" s="170"/>
      <c r="C87" s="171"/>
      <c r="D87" s="172"/>
      <c r="E87" s="173"/>
      <c r="F87" s="174"/>
      <c r="G87" s="175"/>
      <c r="H87" s="174"/>
      <c r="I87" s="175"/>
      <c r="J87" s="98">
        <f t="shared" si="27"/>
        <v>0</v>
      </c>
      <c r="K87" s="190" t="str">
        <f t="shared" si="28"/>
        <v/>
      </c>
      <c r="L87" s="182"/>
      <c r="M87" s="183"/>
      <c r="N87" s="184"/>
      <c r="O87" s="184"/>
      <c r="P87" s="99">
        <f t="shared" si="29"/>
        <v>0</v>
      </c>
      <c r="Q87" s="184"/>
      <c r="R87" s="186"/>
      <c r="S87" s="186"/>
      <c r="T87" s="186"/>
      <c r="U87" s="186"/>
      <c r="V87" s="184"/>
      <c r="W87" s="99">
        <f t="shared" si="30"/>
        <v>0</v>
      </c>
      <c r="X87" s="99">
        <f t="shared" si="31"/>
        <v>0</v>
      </c>
      <c r="Y87" s="99">
        <f t="shared" si="32"/>
        <v>0</v>
      </c>
      <c r="Z87" s="99">
        <f t="shared" si="33"/>
        <v>0</v>
      </c>
      <c r="AA87" s="99">
        <f t="shared" si="34"/>
        <v>0</v>
      </c>
      <c r="AB87" s="100">
        <f t="shared" si="35"/>
        <v>0</v>
      </c>
      <c r="AC87" s="100">
        <f t="shared" si="36"/>
        <v>0</v>
      </c>
      <c r="AD87" s="100">
        <f t="shared" si="37"/>
        <v>0</v>
      </c>
      <c r="AE87" s="100">
        <f t="shared" si="38"/>
        <v>0</v>
      </c>
      <c r="AF87" s="100">
        <f t="shared" si="39"/>
        <v>0</v>
      </c>
      <c r="AG87" s="100">
        <f t="shared" si="40"/>
        <v>0</v>
      </c>
      <c r="AH87" s="100">
        <f t="shared" si="41"/>
        <v>0</v>
      </c>
      <c r="AI87" s="100">
        <f t="shared" si="42"/>
        <v>0</v>
      </c>
      <c r="AJ87" s="101">
        <f t="shared" si="43"/>
        <v>0</v>
      </c>
      <c r="AK87" s="56">
        <f t="shared" si="44"/>
        <v>0</v>
      </c>
      <c r="AL87" s="139">
        <f t="shared" si="45"/>
        <v>0</v>
      </c>
    </row>
    <row r="88" spans="1:38" ht="12.75" customHeight="1" x14ac:dyDescent="0.2">
      <c r="A88" s="169"/>
      <c r="B88" s="170"/>
      <c r="C88" s="171"/>
      <c r="D88" s="172"/>
      <c r="E88" s="173"/>
      <c r="F88" s="174"/>
      <c r="G88" s="175"/>
      <c r="H88" s="174"/>
      <c r="I88" s="175"/>
      <c r="J88" s="98">
        <f t="shared" si="27"/>
        <v>0</v>
      </c>
      <c r="K88" s="190" t="str">
        <f t="shared" si="28"/>
        <v/>
      </c>
      <c r="L88" s="182"/>
      <c r="M88" s="183"/>
      <c r="N88" s="184"/>
      <c r="O88" s="184"/>
      <c r="P88" s="99">
        <f t="shared" si="29"/>
        <v>0</v>
      </c>
      <c r="Q88" s="184"/>
      <c r="R88" s="186"/>
      <c r="S88" s="186"/>
      <c r="T88" s="186"/>
      <c r="U88" s="186"/>
      <c r="V88" s="184"/>
      <c r="W88" s="99">
        <f t="shared" si="30"/>
        <v>0</v>
      </c>
      <c r="X88" s="99">
        <f t="shared" si="31"/>
        <v>0</v>
      </c>
      <c r="Y88" s="99">
        <f t="shared" si="32"/>
        <v>0</v>
      </c>
      <c r="Z88" s="99">
        <f t="shared" si="33"/>
        <v>0</v>
      </c>
      <c r="AA88" s="99">
        <f t="shared" si="34"/>
        <v>0</v>
      </c>
      <c r="AB88" s="100">
        <f t="shared" si="35"/>
        <v>0</v>
      </c>
      <c r="AC88" s="100">
        <f t="shared" si="36"/>
        <v>0</v>
      </c>
      <c r="AD88" s="100">
        <f t="shared" si="37"/>
        <v>0</v>
      </c>
      <c r="AE88" s="100">
        <f t="shared" si="38"/>
        <v>0</v>
      </c>
      <c r="AF88" s="100">
        <f t="shared" si="39"/>
        <v>0</v>
      </c>
      <c r="AG88" s="100">
        <f t="shared" si="40"/>
        <v>0</v>
      </c>
      <c r="AH88" s="100">
        <f t="shared" si="41"/>
        <v>0</v>
      </c>
      <c r="AI88" s="100">
        <f t="shared" si="42"/>
        <v>0</v>
      </c>
      <c r="AJ88" s="101">
        <f t="shared" si="43"/>
        <v>0</v>
      </c>
      <c r="AK88" s="56">
        <f t="shared" si="44"/>
        <v>0</v>
      </c>
      <c r="AL88" s="139">
        <f t="shared" si="45"/>
        <v>0</v>
      </c>
    </row>
    <row r="89" spans="1:38" ht="12.75" customHeight="1" x14ac:dyDescent="0.2">
      <c r="A89" s="169"/>
      <c r="B89" s="170"/>
      <c r="C89" s="171"/>
      <c r="D89" s="172"/>
      <c r="E89" s="173"/>
      <c r="F89" s="174"/>
      <c r="G89" s="175"/>
      <c r="H89" s="174"/>
      <c r="I89" s="175"/>
      <c r="J89" s="98">
        <f t="shared" si="27"/>
        <v>0</v>
      </c>
      <c r="K89" s="190" t="str">
        <f t="shared" si="28"/>
        <v/>
      </c>
      <c r="L89" s="182"/>
      <c r="M89" s="183"/>
      <c r="N89" s="184"/>
      <c r="O89" s="184"/>
      <c r="P89" s="99">
        <f t="shared" si="29"/>
        <v>0</v>
      </c>
      <c r="Q89" s="184"/>
      <c r="R89" s="186"/>
      <c r="S89" s="186"/>
      <c r="T89" s="186"/>
      <c r="U89" s="186"/>
      <c r="V89" s="184"/>
      <c r="W89" s="99">
        <f t="shared" si="30"/>
        <v>0</v>
      </c>
      <c r="X89" s="99">
        <f t="shared" si="31"/>
        <v>0</v>
      </c>
      <c r="Y89" s="99">
        <f t="shared" si="32"/>
        <v>0</v>
      </c>
      <c r="Z89" s="99">
        <f t="shared" si="33"/>
        <v>0</v>
      </c>
      <c r="AA89" s="99">
        <f t="shared" si="34"/>
        <v>0</v>
      </c>
      <c r="AB89" s="100">
        <f t="shared" si="35"/>
        <v>0</v>
      </c>
      <c r="AC89" s="100">
        <f t="shared" si="36"/>
        <v>0</v>
      </c>
      <c r="AD89" s="100">
        <f t="shared" si="37"/>
        <v>0</v>
      </c>
      <c r="AE89" s="100">
        <f t="shared" si="38"/>
        <v>0</v>
      </c>
      <c r="AF89" s="100">
        <f t="shared" si="39"/>
        <v>0</v>
      </c>
      <c r="AG89" s="100">
        <f t="shared" si="40"/>
        <v>0</v>
      </c>
      <c r="AH89" s="100">
        <f t="shared" si="41"/>
        <v>0</v>
      </c>
      <c r="AI89" s="100">
        <f t="shared" si="42"/>
        <v>0</v>
      </c>
      <c r="AJ89" s="101">
        <f t="shared" si="43"/>
        <v>0</v>
      </c>
      <c r="AK89" s="56">
        <f t="shared" si="44"/>
        <v>0</v>
      </c>
      <c r="AL89" s="139">
        <f t="shared" si="45"/>
        <v>0</v>
      </c>
    </row>
    <row r="90" spans="1:38" ht="12.75" customHeight="1" x14ac:dyDescent="0.2">
      <c r="A90" s="169"/>
      <c r="B90" s="170"/>
      <c r="C90" s="171"/>
      <c r="D90" s="172"/>
      <c r="E90" s="173"/>
      <c r="F90" s="174"/>
      <c r="G90" s="175"/>
      <c r="H90" s="174"/>
      <c r="I90" s="175"/>
      <c r="J90" s="98">
        <f t="shared" si="27"/>
        <v>0</v>
      </c>
      <c r="K90" s="190" t="str">
        <f t="shared" si="28"/>
        <v/>
      </c>
      <c r="L90" s="182"/>
      <c r="M90" s="183"/>
      <c r="N90" s="184"/>
      <c r="O90" s="184"/>
      <c r="P90" s="99">
        <f t="shared" si="29"/>
        <v>0</v>
      </c>
      <c r="Q90" s="184"/>
      <c r="R90" s="186"/>
      <c r="S90" s="186"/>
      <c r="T90" s="186"/>
      <c r="U90" s="186"/>
      <c r="V90" s="184"/>
      <c r="W90" s="99">
        <f t="shared" si="30"/>
        <v>0</v>
      </c>
      <c r="X90" s="99">
        <f t="shared" si="31"/>
        <v>0</v>
      </c>
      <c r="Y90" s="99">
        <f t="shared" si="32"/>
        <v>0</v>
      </c>
      <c r="Z90" s="99">
        <f t="shared" si="33"/>
        <v>0</v>
      </c>
      <c r="AA90" s="99">
        <f t="shared" si="34"/>
        <v>0</v>
      </c>
      <c r="AB90" s="100">
        <f t="shared" si="35"/>
        <v>0</v>
      </c>
      <c r="AC90" s="100">
        <f t="shared" si="36"/>
        <v>0</v>
      </c>
      <c r="AD90" s="100">
        <f t="shared" si="37"/>
        <v>0</v>
      </c>
      <c r="AE90" s="100">
        <f t="shared" si="38"/>
        <v>0</v>
      </c>
      <c r="AF90" s="100">
        <f t="shared" si="39"/>
        <v>0</v>
      </c>
      <c r="AG90" s="100">
        <f t="shared" si="40"/>
        <v>0</v>
      </c>
      <c r="AH90" s="100">
        <f t="shared" si="41"/>
        <v>0</v>
      </c>
      <c r="AI90" s="100">
        <f t="shared" si="42"/>
        <v>0</v>
      </c>
      <c r="AJ90" s="101">
        <f t="shared" si="43"/>
        <v>0</v>
      </c>
      <c r="AK90" s="56">
        <f t="shared" si="44"/>
        <v>0</v>
      </c>
      <c r="AL90" s="139">
        <f t="shared" si="45"/>
        <v>0</v>
      </c>
    </row>
    <row r="91" spans="1:38" ht="12.75" customHeight="1" x14ac:dyDescent="0.2">
      <c r="A91" s="169"/>
      <c r="B91" s="170"/>
      <c r="C91" s="171"/>
      <c r="D91" s="172"/>
      <c r="E91" s="173"/>
      <c r="F91" s="174"/>
      <c r="G91" s="175"/>
      <c r="H91" s="174"/>
      <c r="I91" s="175"/>
      <c r="J91" s="98">
        <f t="shared" si="27"/>
        <v>0</v>
      </c>
      <c r="K91" s="190" t="str">
        <f t="shared" si="28"/>
        <v/>
      </c>
      <c r="L91" s="182"/>
      <c r="M91" s="183"/>
      <c r="N91" s="184"/>
      <c r="O91" s="184"/>
      <c r="P91" s="99">
        <f t="shared" si="29"/>
        <v>0</v>
      </c>
      <c r="Q91" s="184"/>
      <c r="R91" s="186"/>
      <c r="S91" s="186"/>
      <c r="T91" s="186"/>
      <c r="U91" s="186"/>
      <c r="V91" s="184"/>
      <c r="W91" s="99">
        <f t="shared" si="30"/>
        <v>0</v>
      </c>
      <c r="X91" s="99">
        <f t="shared" si="31"/>
        <v>0</v>
      </c>
      <c r="Y91" s="99">
        <f t="shared" si="32"/>
        <v>0</v>
      </c>
      <c r="Z91" s="99">
        <f t="shared" si="33"/>
        <v>0</v>
      </c>
      <c r="AA91" s="99">
        <f t="shared" si="34"/>
        <v>0</v>
      </c>
      <c r="AB91" s="100">
        <f t="shared" si="35"/>
        <v>0</v>
      </c>
      <c r="AC91" s="100">
        <f t="shared" si="36"/>
        <v>0</v>
      </c>
      <c r="AD91" s="100">
        <f t="shared" si="37"/>
        <v>0</v>
      </c>
      <c r="AE91" s="100">
        <f t="shared" si="38"/>
        <v>0</v>
      </c>
      <c r="AF91" s="100">
        <f t="shared" si="39"/>
        <v>0</v>
      </c>
      <c r="AG91" s="100">
        <f t="shared" si="40"/>
        <v>0</v>
      </c>
      <c r="AH91" s="100">
        <f t="shared" si="41"/>
        <v>0</v>
      </c>
      <c r="AI91" s="100">
        <f t="shared" si="42"/>
        <v>0</v>
      </c>
      <c r="AJ91" s="101">
        <f t="shared" si="43"/>
        <v>0</v>
      </c>
      <c r="AK91" s="56">
        <f t="shared" si="44"/>
        <v>0</v>
      </c>
      <c r="AL91" s="139">
        <f t="shared" si="45"/>
        <v>0</v>
      </c>
    </row>
    <row r="92" spans="1:38" ht="12.75" customHeight="1" x14ac:dyDescent="0.2">
      <c r="A92" s="169"/>
      <c r="B92" s="170"/>
      <c r="C92" s="171"/>
      <c r="D92" s="172"/>
      <c r="E92" s="173"/>
      <c r="F92" s="174"/>
      <c r="G92" s="175"/>
      <c r="H92" s="174"/>
      <c r="I92" s="175"/>
      <c r="J92" s="98">
        <f t="shared" si="27"/>
        <v>0</v>
      </c>
      <c r="K92" s="190" t="str">
        <f t="shared" si="28"/>
        <v/>
      </c>
      <c r="L92" s="182"/>
      <c r="M92" s="183"/>
      <c r="N92" s="184"/>
      <c r="O92" s="184"/>
      <c r="P92" s="99">
        <f t="shared" si="29"/>
        <v>0</v>
      </c>
      <c r="Q92" s="184"/>
      <c r="R92" s="186"/>
      <c r="S92" s="186"/>
      <c r="T92" s="186"/>
      <c r="U92" s="186"/>
      <c r="V92" s="184"/>
      <c r="W92" s="99">
        <f t="shared" si="30"/>
        <v>0</v>
      </c>
      <c r="X92" s="99">
        <f t="shared" si="31"/>
        <v>0</v>
      </c>
      <c r="Y92" s="99">
        <f t="shared" si="32"/>
        <v>0</v>
      </c>
      <c r="Z92" s="99">
        <f t="shared" si="33"/>
        <v>0</v>
      </c>
      <c r="AA92" s="99">
        <f t="shared" si="34"/>
        <v>0</v>
      </c>
      <c r="AB92" s="100">
        <f t="shared" si="35"/>
        <v>0</v>
      </c>
      <c r="AC92" s="100">
        <f t="shared" si="36"/>
        <v>0</v>
      </c>
      <c r="AD92" s="100">
        <f t="shared" si="37"/>
        <v>0</v>
      </c>
      <c r="AE92" s="100">
        <f t="shared" si="38"/>
        <v>0</v>
      </c>
      <c r="AF92" s="100">
        <f t="shared" si="39"/>
        <v>0</v>
      </c>
      <c r="AG92" s="100">
        <f t="shared" si="40"/>
        <v>0</v>
      </c>
      <c r="AH92" s="100">
        <f t="shared" si="41"/>
        <v>0</v>
      </c>
      <c r="AI92" s="100">
        <f t="shared" si="42"/>
        <v>0</v>
      </c>
      <c r="AJ92" s="101">
        <f t="shared" si="43"/>
        <v>0</v>
      </c>
      <c r="AK92" s="56">
        <f t="shared" si="44"/>
        <v>0</v>
      </c>
      <c r="AL92" s="139">
        <f t="shared" si="45"/>
        <v>0</v>
      </c>
    </row>
    <row r="93" spans="1:38" ht="12.75" customHeight="1" x14ac:dyDescent="0.2">
      <c r="A93" s="169"/>
      <c r="B93" s="170"/>
      <c r="C93" s="171"/>
      <c r="D93" s="172"/>
      <c r="E93" s="173"/>
      <c r="F93" s="174"/>
      <c r="G93" s="175"/>
      <c r="H93" s="174"/>
      <c r="I93" s="175"/>
      <c r="J93" s="98">
        <f t="shared" si="27"/>
        <v>0</v>
      </c>
      <c r="K93" s="190" t="str">
        <f t="shared" si="28"/>
        <v/>
      </c>
      <c r="L93" s="182"/>
      <c r="M93" s="183"/>
      <c r="N93" s="184"/>
      <c r="O93" s="184"/>
      <c r="P93" s="99">
        <f t="shared" si="29"/>
        <v>0</v>
      </c>
      <c r="Q93" s="184"/>
      <c r="R93" s="186"/>
      <c r="S93" s="186"/>
      <c r="T93" s="186"/>
      <c r="U93" s="186"/>
      <c r="V93" s="184"/>
      <c r="W93" s="99">
        <f t="shared" si="30"/>
        <v>0</v>
      </c>
      <c r="X93" s="99">
        <f t="shared" si="31"/>
        <v>0</v>
      </c>
      <c r="Y93" s="99">
        <f t="shared" si="32"/>
        <v>0</v>
      </c>
      <c r="Z93" s="99">
        <f t="shared" si="33"/>
        <v>0</v>
      </c>
      <c r="AA93" s="99">
        <f t="shared" si="34"/>
        <v>0</v>
      </c>
      <c r="AB93" s="100">
        <f t="shared" si="35"/>
        <v>0</v>
      </c>
      <c r="AC93" s="100">
        <f t="shared" si="36"/>
        <v>0</v>
      </c>
      <c r="AD93" s="100">
        <f t="shared" si="37"/>
        <v>0</v>
      </c>
      <c r="AE93" s="100">
        <f t="shared" si="38"/>
        <v>0</v>
      </c>
      <c r="AF93" s="100">
        <f t="shared" si="39"/>
        <v>0</v>
      </c>
      <c r="AG93" s="100">
        <f t="shared" si="40"/>
        <v>0</v>
      </c>
      <c r="AH93" s="100">
        <f t="shared" si="41"/>
        <v>0</v>
      </c>
      <c r="AI93" s="100">
        <f t="shared" si="42"/>
        <v>0</v>
      </c>
      <c r="AJ93" s="101">
        <f t="shared" si="43"/>
        <v>0</v>
      </c>
      <c r="AK93" s="56">
        <f t="shared" si="44"/>
        <v>0</v>
      </c>
      <c r="AL93" s="139">
        <f t="shared" si="45"/>
        <v>0</v>
      </c>
    </row>
    <row r="94" spans="1:38" ht="12.75" customHeight="1" x14ac:dyDescent="0.2">
      <c r="A94" s="169"/>
      <c r="B94" s="170"/>
      <c r="C94" s="171"/>
      <c r="D94" s="172"/>
      <c r="E94" s="173"/>
      <c r="F94" s="174"/>
      <c r="G94" s="175"/>
      <c r="H94" s="174"/>
      <c r="I94" s="175"/>
      <c r="J94" s="98">
        <f t="shared" si="27"/>
        <v>0</v>
      </c>
      <c r="K94" s="190" t="str">
        <f t="shared" si="28"/>
        <v/>
      </c>
      <c r="L94" s="182"/>
      <c r="M94" s="183"/>
      <c r="N94" s="184"/>
      <c r="O94" s="184"/>
      <c r="P94" s="99">
        <f t="shared" si="29"/>
        <v>0</v>
      </c>
      <c r="Q94" s="184"/>
      <c r="R94" s="186"/>
      <c r="S94" s="186"/>
      <c r="T94" s="186"/>
      <c r="U94" s="186"/>
      <c r="V94" s="184"/>
      <c r="W94" s="99">
        <f t="shared" si="30"/>
        <v>0</v>
      </c>
      <c r="X94" s="99">
        <f t="shared" si="31"/>
        <v>0</v>
      </c>
      <c r="Y94" s="99">
        <f t="shared" si="32"/>
        <v>0</v>
      </c>
      <c r="Z94" s="99">
        <f t="shared" si="33"/>
        <v>0</v>
      </c>
      <c r="AA94" s="99">
        <f t="shared" si="34"/>
        <v>0</v>
      </c>
      <c r="AB94" s="100">
        <f t="shared" si="35"/>
        <v>0</v>
      </c>
      <c r="AC94" s="100">
        <f t="shared" si="36"/>
        <v>0</v>
      </c>
      <c r="AD94" s="100">
        <f t="shared" si="37"/>
        <v>0</v>
      </c>
      <c r="AE94" s="100">
        <f t="shared" si="38"/>
        <v>0</v>
      </c>
      <c r="AF94" s="100">
        <f t="shared" si="39"/>
        <v>0</v>
      </c>
      <c r="AG94" s="100">
        <f t="shared" si="40"/>
        <v>0</v>
      </c>
      <c r="AH94" s="100">
        <f t="shared" si="41"/>
        <v>0</v>
      </c>
      <c r="AI94" s="100">
        <f t="shared" si="42"/>
        <v>0</v>
      </c>
      <c r="AJ94" s="101">
        <f t="shared" si="43"/>
        <v>0</v>
      </c>
      <c r="AK94" s="56">
        <f t="shared" si="44"/>
        <v>0</v>
      </c>
      <c r="AL94" s="139">
        <f t="shared" si="45"/>
        <v>0</v>
      </c>
    </row>
    <row r="95" spans="1:38" ht="12.75" customHeight="1" x14ac:dyDescent="0.2">
      <c r="A95" s="169"/>
      <c r="B95" s="170"/>
      <c r="C95" s="171"/>
      <c r="D95" s="172"/>
      <c r="E95" s="173"/>
      <c r="F95" s="174"/>
      <c r="G95" s="175"/>
      <c r="H95" s="174"/>
      <c r="I95" s="175"/>
      <c r="J95" s="98">
        <f t="shared" si="27"/>
        <v>0</v>
      </c>
      <c r="K95" s="190" t="str">
        <f t="shared" si="28"/>
        <v/>
      </c>
      <c r="L95" s="182"/>
      <c r="M95" s="183"/>
      <c r="N95" s="184"/>
      <c r="O95" s="184"/>
      <c r="P95" s="99">
        <f t="shared" si="29"/>
        <v>0</v>
      </c>
      <c r="Q95" s="184"/>
      <c r="R95" s="186"/>
      <c r="S95" s="186"/>
      <c r="T95" s="186"/>
      <c r="U95" s="186"/>
      <c r="V95" s="184"/>
      <c r="W95" s="99">
        <f t="shared" si="30"/>
        <v>0</v>
      </c>
      <c r="X95" s="99">
        <f t="shared" si="31"/>
        <v>0</v>
      </c>
      <c r="Y95" s="99">
        <f t="shared" si="32"/>
        <v>0</v>
      </c>
      <c r="Z95" s="99">
        <f t="shared" si="33"/>
        <v>0</v>
      </c>
      <c r="AA95" s="99">
        <f t="shared" si="34"/>
        <v>0</v>
      </c>
      <c r="AB95" s="100">
        <f t="shared" si="35"/>
        <v>0</v>
      </c>
      <c r="AC95" s="100">
        <f t="shared" si="36"/>
        <v>0</v>
      </c>
      <c r="AD95" s="100">
        <f t="shared" si="37"/>
        <v>0</v>
      </c>
      <c r="AE95" s="100">
        <f t="shared" si="38"/>
        <v>0</v>
      </c>
      <c r="AF95" s="100">
        <f t="shared" si="39"/>
        <v>0</v>
      </c>
      <c r="AG95" s="100">
        <f t="shared" si="40"/>
        <v>0</v>
      </c>
      <c r="AH95" s="100">
        <f t="shared" si="41"/>
        <v>0</v>
      </c>
      <c r="AI95" s="100">
        <f t="shared" si="42"/>
        <v>0</v>
      </c>
      <c r="AJ95" s="101">
        <f t="shared" si="43"/>
        <v>0</v>
      </c>
      <c r="AK95" s="56">
        <f t="shared" si="44"/>
        <v>0</v>
      </c>
      <c r="AL95" s="139">
        <f t="shared" si="45"/>
        <v>0</v>
      </c>
    </row>
    <row r="96" spans="1:38" x14ac:dyDescent="0.2">
      <c r="A96" s="169"/>
      <c r="B96" s="170"/>
      <c r="C96" s="171"/>
      <c r="D96" s="172"/>
      <c r="E96" s="173"/>
      <c r="F96" s="174"/>
      <c r="G96" s="175"/>
      <c r="H96" s="174"/>
      <c r="I96" s="175"/>
      <c r="J96" s="98">
        <f t="shared" si="27"/>
        <v>0</v>
      </c>
      <c r="K96" s="190" t="str">
        <f t="shared" si="28"/>
        <v/>
      </c>
      <c r="L96" s="182"/>
      <c r="M96" s="183"/>
      <c r="N96" s="184"/>
      <c r="O96" s="184"/>
      <c r="P96" s="99">
        <f t="shared" si="29"/>
        <v>0</v>
      </c>
      <c r="Q96" s="184"/>
      <c r="R96" s="186"/>
      <c r="S96" s="186"/>
      <c r="T96" s="186"/>
      <c r="U96" s="186"/>
      <c r="V96" s="184"/>
      <c r="W96" s="99">
        <f t="shared" si="30"/>
        <v>0</v>
      </c>
      <c r="X96" s="99">
        <f t="shared" si="31"/>
        <v>0</v>
      </c>
      <c r="Y96" s="99">
        <f t="shared" si="32"/>
        <v>0</v>
      </c>
      <c r="Z96" s="99">
        <f t="shared" si="33"/>
        <v>0</v>
      </c>
      <c r="AA96" s="99">
        <f t="shared" si="34"/>
        <v>0</v>
      </c>
      <c r="AB96" s="100">
        <f t="shared" si="35"/>
        <v>0</v>
      </c>
      <c r="AC96" s="100">
        <f t="shared" si="36"/>
        <v>0</v>
      </c>
      <c r="AD96" s="100">
        <f t="shared" si="37"/>
        <v>0</v>
      </c>
      <c r="AE96" s="100">
        <f t="shared" si="38"/>
        <v>0</v>
      </c>
      <c r="AF96" s="100">
        <f t="shared" si="39"/>
        <v>0</v>
      </c>
      <c r="AG96" s="100">
        <f t="shared" si="40"/>
        <v>0</v>
      </c>
      <c r="AH96" s="100">
        <f t="shared" si="41"/>
        <v>0</v>
      </c>
      <c r="AI96" s="100">
        <f t="shared" si="42"/>
        <v>0</v>
      </c>
      <c r="AJ96" s="101">
        <f t="shared" si="43"/>
        <v>0</v>
      </c>
      <c r="AK96" s="56">
        <f t="shared" si="44"/>
        <v>0</v>
      </c>
      <c r="AL96" s="139">
        <f t="shared" si="45"/>
        <v>0</v>
      </c>
    </row>
    <row r="97" spans="1:38" x14ac:dyDescent="0.2">
      <c r="A97" s="169"/>
      <c r="B97" s="170"/>
      <c r="C97" s="171"/>
      <c r="D97" s="172"/>
      <c r="E97" s="173"/>
      <c r="F97" s="174"/>
      <c r="G97" s="175"/>
      <c r="H97" s="174"/>
      <c r="I97" s="175"/>
      <c r="J97" s="98">
        <f t="shared" si="27"/>
        <v>0</v>
      </c>
      <c r="K97" s="190" t="str">
        <f t="shared" si="28"/>
        <v/>
      </c>
      <c r="L97" s="182"/>
      <c r="M97" s="183"/>
      <c r="N97" s="184"/>
      <c r="O97" s="184"/>
      <c r="P97" s="99">
        <f t="shared" si="29"/>
        <v>0</v>
      </c>
      <c r="Q97" s="184"/>
      <c r="R97" s="186"/>
      <c r="S97" s="186"/>
      <c r="T97" s="186"/>
      <c r="U97" s="186"/>
      <c r="V97" s="184"/>
      <c r="W97" s="99">
        <f t="shared" si="30"/>
        <v>0</v>
      </c>
      <c r="X97" s="99">
        <f t="shared" si="31"/>
        <v>0</v>
      </c>
      <c r="Y97" s="99">
        <f t="shared" si="32"/>
        <v>0</v>
      </c>
      <c r="Z97" s="99">
        <f t="shared" si="33"/>
        <v>0</v>
      </c>
      <c r="AA97" s="99">
        <f t="shared" si="34"/>
        <v>0</v>
      </c>
      <c r="AB97" s="100">
        <f t="shared" si="35"/>
        <v>0</v>
      </c>
      <c r="AC97" s="100">
        <f t="shared" si="36"/>
        <v>0</v>
      </c>
      <c r="AD97" s="100">
        <f t="shared" si="37"/>
        <v>0</v>
      </c>
      <c r="AE97" s="100">
        <f t="shared" si="38"/>
        <v>0</v>
      </c>
      <c r="AF97" s="100">
        <f t="shared" si="39"/>
        <v>0</v>
      </c>
      <c r="AG97" s="100">
        <f t="shared" si="40"/>
        <v>0</v>
      </c>
      <c r="AH97" s="100">
        <f t="shared" si="41"/>
        <v>0</v>
      </c>
      <c r="AI97" s="100">
        <f t="shared" si="42"/>
        <v>0</v>
      </c>
      <c r="AJ97" s="101">
        <f t="shared" si="43"/>
        <v>0</v>
      </c>
      <c r="AK97" s="56">
        <f t="shared" si="44"/>
        <v>0</v>
      </c>
      <c r="AL97" s="139">
        <f t="shared" si="45"/>
        <v>0</v>
      </c>
    </row>
    <row r="98" spans="1:38" x14ac:dyDescent="0.2">
      <c r="A98" s="169"/>
      <c r="B98" s="170"/>
      <c r="C98" s="171"/>
      <c r="D98" s="172"/>
      <c r="E98" s="173"/>
      <c r="F98" s="174"/>
      <c r="G98" s="175"/>
      <c r="H98" s="174"/>
      <c r="I98" s="175"/>
      <c r="J98" s="98">
        <f t="shared" si="27"/>
        <v>0</v>
      </c>
      <c r="K98" s="190" t="str">
        <f t="shared" si="28"/>
        <v/>
      </c>
      <c r="L98" s="182"/>
      <c r="M98" s="183"/>
      <c r="N98" s="184"/>
      <c r="O98" s="184"/>
      <c r="P98" s="99">
        <f t="shared" si="29"/>
        <v>0</v>
      </c>
      <c r="Q98" s="184"/>
      <c r="R98" s="186"/>
      <c r="S98" s="186"/>
      <c r="T98" s="186"/>
      <c r="U98" s="186"/>
      <c r="V98" s="184"/>
      <c r="W98" s="99">
        <f t="shared" si="30"/>
        <v>0</v>
      </c>
      <c r="X98" s="99">
        <f t="shared" si="31"/>
        <v>0</v>
      </c>
      <c r="Y98" s="99">
        <f t="shared" si="32"/>
        <v>0</v>
      </c>
      <c r="Z98" s="99">
        <f t="shared" si="33"/>
        <v>0</v>
      </c>
      <c r="AA98" s="99">
        <f t="shared" si="34"/>
        <v>0</v>
      </c>
      <c r="AB98" s="100">
        <f t="shared" si="35"/>
        <v>0</v>
      </c>
      <c r="AC98" s="100">
        <f t="shared" si="36"/>
        <v>0</v>
      </c>
      <c r="AD98" s="100">
        <f t="shared" si="37"/>
        <v>0</v>
      </c>
      <c r="AE98" s="100">
        <f t="shared" si="38"/>
        <v>0</v>
      </c>
      <c r="AF98" s="100">
        <f t="shared" si="39"/>
        <v>0</v>
      </c>
      <c r="AG98" s="100">
        <f t="shared" si="40"/>
        <v>0</v>
      </c>
      <c r="AH98" s="100">
        <f t="shared" si="41"/>
        <v>0</v>
      </c>
      <c r="AI98" s="100">
        <f t="shared" si="42"/>
        <v>0</v>
      </c>
      <c r="AJ98" s="101">
        <f t="shared" si="43"/>
        <v>0</v>
      </c>
      <c r="AK98" s="56">
        <f t="shared" si="44"/>
        <v>0</v>
      </c>
      <c r="AL98" s="139">
        <f t="shared" si="45"/>
        <v>0</v>
      </c>
    </row>
    <row r="99" spans="1:38" x14ac:dyDescent="0.2">
      <c r="A99" s="169"/>
      <c r="B99" s="170"/>
      <c r="C99" s="171"/>
      <c r="D99" s="172"/>
      <c r="E99" s="173"/>
      <c r="F99" s="174"/>
      <c r="G99" s="175"/>
      <c r="H99" s="174"/>
      <c r="I99" s="175"/>
      <c r="J99" s="98">
        <f t="shared" si="27"/>
        <v>0</v>
      </c>
      <c r="K99" s="190" t="str">
        <f t="shared" si="28"/>
        <v/>
      </c>
      <c r="L99" s="182"/>
      <c r="M99" s="183"/>
      <c r="N99" s="184"/>
      <c r="O99" s="184"/>
      <c r="P99" s="99">
        <f t="shared" si="29"/>
        <v>0</v>
      </c>
      <c r="Q99" s="184"/>
      <c r="R99" s="186"/>
      <c r="S99" s="186"/>
      <c r="T99" s="186"/>
      <c r="U99" s="186"/>
      <c r="V99" s="184"/>
      <c r="W99" s="99">
        <f t="shared" si="30"/>
        <v>0</v>
      </c>
      <c r="X99" s="99">
        <f t="shared" si="31"/>
        <v>0</v>
      </c>
      <c r="Y99" s="99">
        <f t="shared" si="32"/>
        <v>0</v>
      </c>
      <c r="Z99" s="99">
        <f t="shared" si="33"/>
        <v>0</v>
      </c>
      <c r="AA99" s="99">
        <f t="shared" si="34"/>
        <v>0</v>
      </c>
      <c r="AB99" s="100">
        <f t="shared" si="35"/>
        <v>0</v>
      </c>
      <c r="AC99" s="100">
        <f t="shared" si="36"/>
        <v>0</v>
      </c>
      <c r="AD99" s="100">
        <f t="shared" si="37"/>
        <v>0</v>
      </c>
      <c r="AE99" s="100">
        <f t="shared" si="38"/>
        <v>0</v>
      </c>
      <c r="AF99" s="100">
        <f t="shared" si="39"/>
        <v>0</v>
      </c>
      <c r="AG99" s="100">
        <f t="shared" si="40"/>
        <v>0</v>
      </c>
      <c r="AH99" s="100">
        <f t="shared" si="41"/>
        <v>0</v>
      </c>
      <c r="AI99" s="100">
        <f t="shared" si="42"/>
        <v>0</v>
      </c>
      <c r="AJ99" s="101">
        <f t="shared" si="43"/>
        <v>0</v>
      </c>
      <c r="AK99" s="56">
        <f t="shared" si="44"/>
        <v>0</v>
      </c>
      <c r="AL99" s="139">
        <f t="shared" si="45"/>
        <v>0</v>
      </c>
    </row>
    <row r="100" spans="1:38" x14ac:dyDescent="0.2">
      <c r="A100" s="169"/>
      <c r="B100" s="170"/>
      <c r="C100" s="171"/>
      <c r="D100" s="172"/>
      <c r="E100" s="173"/>
      <c r="F100" s="174"/>
      <c r="G100" s="175"/>
      <c r="H100" s="174"/>
      <c r="I100" s="175"/>
      <c r="J100" s="98">
        <f t="shared" si="27"/>
        <v>0</v>
      </c>
      <c r="K100" s="190" t="str">
        <f t="shared" si="28"/>
        <v/>
      </c>
      <c r="L100" s="182"/>
      <c r="M100" s="183"/>
      <c r="N100" s="184"/>
      <c r="O100" s="184"/>
      <c r="P100" s="99">
        <f t="shared" si="29"/>
        <v>0</v>
      </c>
      <c r="Q100" s="184"/>
      <c r="R100" s="186"/>
      <c r="S100" s="186"/>
      <c r="T100" s="186"/>
      <c r="U100" s="186"/>
      <c r="V100" s="184"/>
      <c r="W100" s="99">
        <f t="shared" si="30"/>
        <v>0</v>
      </c>
      <c r="X100" s="99">
        <f t="shared" si="31"/>
        <v>0</v>
      </c>
      <c r="Y100" s="99">
        <f t="shared" si="32"/>
        <v>0</v>
      </c>
      <c r="Z100" s="99">
        <f t="shared" si="33"/>
        <v>0</v>
      </c>
      <c r="AA100" s="99">
        <f t="shared" si="34"/>
        <v>0</v>
      </c>
      <c r="AB100" s="100">
        <f t="shared" si="35"/>
        <v>0</v>
      </c>
      <c r="AC100" s="100">
        <f t="shared" si="36"/>
        <v>0</v>
      </c>
      <c r="AD100" s="100">
        <f t="shared" si="37"/>
        <v>0</v>
      </c>
      <c r="AE100" s="100">
        <f t="shared" si="38"/>
        <v>0</v>
      </c>
      <c r="AF100" s="100">
        <f t="shared" si="39"/>
        <v>0</v>
      </c>
      <c r="AG100" s="100">
        <f t="shared" si="40"/>
        <v>0</v>
      </c>
      <c r="AH100" s="100">
        <f t="shared" si="41"/>
        <v>0</v>
      </c>
      <c r="AI100" s="100">
        <f t="shared" si="42"/>
        <v>0</v>
      </c>
      <c r="AJ100" s="101">
        <f t="shared" si="43"/>
        <v>0</v>
      </c>
      <c r="AK100" s="56">
        <f t="shared" si="44"/>
        <v>0</v>
      </c>
      <c r="AL100" s="139">
        <f t="shared" si="45"/>
        <v>0</v>
      </c>
    </row>
    <row r="101" spans="1:38" x14ac:dyDescent="0.2">
      <c r="A101" s="169"/>
      <c r="B101" s="170"/>
      <c r="C101" s="171"/>
      <c r="D101" s="172"/>
      <c r="E101" s="173"/>
      <c r="F101" s="174"/>
      <c r="G101" s="175"/>
      <c r="H101" s="174"/>
      <c r="I101" s="175"/>
      <c r="J101" s="98">
        <f t="shared" si="27"/>
        <v>0</v>
      </c>
      <c r="K101" s="190" t="str">
        <f t="shared" si="28"/>
        <v/>
      </c>
      <c r="L101" s="182"/>
      <c r="M101" s="183"/>
      <c r="N101" s="184"/>
      <c r="O101" s="184"/>
      <c r="P101" s="99">
        <f t="shared" si="29"/>
        <v>0</v>
      </c>
      <c r="Q101" s="184"/>
      <c r="R101" s="186"/>
      <c r="S101" s="186"/>
      <c r="T101" s="186"/>
      <c r="U101" s="186"/>
      <c r="V101" s="184"/>
      <c r="W101" s="99">
        <f t="shared" si="30"/>
        <v>0</v>
      </c>
      <c r="X101" s="99">
        <f t="shared" si="31"/>
        <v>0</v>
      </c>
      <c r="Y101" s="99">
        <f t="shared" si="32"/>
        <v>0</v>
      </c>
      <c r="Z101" s="99">
        <f t="shared" si="33"/>
        <v>0</v>
      </c>
      <c r="AA101" s="99">
        <f t="shared" si="34"/>
        <v>0</v>
      </c>
      <c r="AB101" s="100">
        <f t="shared" si="35"/>
        <v>0</v>
      </c>
      <c r="AC101" s="100">
        <f t="shared" si="36"/>
        <v>0</v>
      </c>
      <c r="AD101" s="100">
        <f t="shared" si="37"/>
        <v>0</v>
      </c>
      <c r="AE101" s="100">
        <f t="shared" si="38"/>
        <v>0</v>
      </c>
      <c r="AF101" s="100">
        <f t="shared" si="39"/>
        <v>0</v>
      </c>
      <c r="AG101" s="100">
        <f t="shared" si="40"/>
        <v>0</v>
      </c>
      <c r="AH101" s="100">
        <f t="shared" si="41"/>
        <v>0</v>
      </c>
      <c r="AI101" s="100">
        <f t="shared" si="42"/>
        <v>0</v>
      </c>
      <c r="AJ101" s="101">
        <f t="shared" si="43"/>
        <v>0</v>
      </c>
      <c r="AK101" s="56">
        <f t="shared" si="44"/>
        <v>0</v>
      </c>
      <c r="AL101" s="139">
        <f t="shared" si="45"/>
        <v>0</v>
      </c>
    </row>
    <row r="102" spans="1:38" ht="12.75" customHeight="1" x14ac:dyDescent="0.2">
      <c r="A102" s="169"/>
      <c r="B102" s="170"/>
      <c r="C102" s="171"/>
      <c r="D102" s="172"/>
      <c r="E102" s="173"/>
      <c r="F102" s="174"/>
      <c r="G102" s="175"/>
      <c r="H102" s="174"/>
      <c r="I102" s="175"/>
      <c r="J102" s="98">
        <f t="shared" si="27"/>
        <v>0</v>
      </c>
      <c r="K102" s="190" t="str">
        <f t="shared" si="28"/>
        <v/>
      </c>
      <c r="L102" s="182"/>
      <c r="M102" s="183"/>
      <c r="N102" s="184"/>
      <c r="O102" s="184"/>
      <c r="P102" s="99">
        <f t="shared" si="29"/>
        <v>0</v>
      </c>
      <c r="Q102" s="184"/>
      <c r="R102" s="186"/>
      <c r="S102" s="186"/>
      <c r="T102" s="186"/>
      <c r="U102" s="186"/>
      <c r="V102" s="184"/>
      <c r="W102" s="99">
        <f t="shared" si="30"/>
        <v>0</v>
      </c>
      <c r="X102" s="99">
        <f t="shared" si="31"/>
        <v>0</v>
      </c>
      <c r="Y102" s="99">
        <f t="shared" si="32"/>
        <v>0</v>
      </c>
      <c r="Z102" s="99">
        <f t="shared" si="33"/>
        <v>0</v>
      </c>
      <c r="AA102" s="99">
        <f t="shared" si="34"/>
        <v>0</v>
      </c>
      <c r="AB102" s="100">
        <f t="shared" si="35"/>
        <v>0</v>
      </c>
      <c r="AC102" s="100">
        <f t="shared" si="36"/>
        <v>0</v>
      </c>
      <c r="AD102" s="100">
        <f t="shared" si="37"/>
        <v>0</v>
      </c>
      <c r="AE102" s="100">
        <f t="shared" si="38"/>
        <v>0</v>
      </c>
      <c r="AF102" s="100">
        <f t="shared" si="39"/>
        <v>0</v>
      </c>
      <c r="AG102" s="100">
        <f t="shared" si="40"/>
        <v>0</v>
      </c>
      <c r="AH102" s="100">
        <f t="shared" si="41"/>
        <v>0</v>
      </c>
      <c r="AI102" s="100">
        <f t="shared" si="42"/>
        <v>0</v>
      </c>
      <c r="AJ102" s="101">
        <f t="shared" si="43"/>
        <v>0</v>
      </c>
      <c r="AK102" s="56">
        <f t="shared" si="44"/>
        <v>0</v>
      </c>
      <c r="AL102" s="139">
        <f t="shared" si="45"/>
        <v>0</v>
      </c>
    </row>
    <row r="103" spans="1:38" ht="12.75" customHeight="1" x14ac:dyDescent="0.2">
      <c r="A103" s="169"/>
      <c r="B103" s="170"/>
      <c r="C103" s="171"/>
      <c r="D103" s="172"/>
      <c r="E103" s="173"/>
      <c r="F103" s="174"/>
      <c r="G103" s="175"/>
      <c r="H103" s="174"/>
      <c r="I103" s="175"/>
      <c r="J103" s="98">
        <f t="shared" si="27"/>
        <v>0</v>
      </c>
      <c r="K103" s="190" t="str">
        <f t="shared" si="28"/>
        <v/>
      </c>
      <c r="L103" s="182"/>
      <c r="M103" s="183"/>
      <c r="N103" s="184"/>
      <c r="O103" s="184"/>
      <c r="P103" s="99">
        <f t="shared" si="29"/>
        <v>0</v>
      </c>
      <c r="Q103" s="184"/>
      <c r="R103" s="186"/>
      <c r="S103" s="186"/>
      <c r="T103" s="186"/>
      <c r="U103" s="186"/>
      <c r="V103" s="184"/>
      <c r="W103" s="99">
        <f t="shared" si="30"/>
        <v>0</v>
      </c>
      <c r="X103" s="99">
        <f t="shared" si="31"/>
        <v>0</v>
      </c>
      <c r="Y103" s="99">
        <f t="shared" si="32"/>
        <v>0</v>
      </c>
      <c r="Z103" s="99">
        <f t="shared" si="33"/>
        <v>0</v>
      </c>
      <c r="AA103" s="99">
        <f t="shared" si="34"/>
        <v>0</v>
      </c>
      <c r="AB103" s="100">
        <f t="shared" si="35"/>
        <v>0</v>
      </c>
      <c r="AC103" s="100">
        <f t="shared" si="36"/>
        <v>0</v>
      </c>
      <c r="AD103" s="100">
        <f t="shared" si="37"/>
        <v>0</v>
      </c>
      <c r="AE103" s="100">
        <f t="shared" si="38"/>
        <v>0</v>
      </c>
      <c r="AF103" s="100">
        <f t="shared" si="39"/>
        <v>0</v>
      </c>
      <c r="AG103" s="100">
        <f t="shared" si="40"/>
        <v>0</v>
      </c>
      <c r="AH103" s="100">
        <f t="shared" si="41"/>
        <v>0</v>
      </c>
      <c r="AI103" s="100">
        <f t="shared" si="42"/>
        <v>0</v>
      </c>
      <c r="AJ103" s="101">
        <f t="shared" si="43"/>
        <v>0</v>
      </c>
      <c r="AK103" s="56">
        <f t="shared" si="44"/>
        <v>0</v>
      </c>
      <c r="AL103" s="139">
        <f t="shared" si="45"/>
        <v>0</v>
      </c>
    </row>
    <row r="104" spans="1:38" ht="12.75" customHeight="1" x14ac:dyDescent="0.2">
      <c r="A104" s="169"/>
      <c r="B104" s="170"/>
      <c r="C104" s="171"/>
      <c r="D104" s="172"/>
      <c r="E104" s="173"/>
      <c r="F104" s="174"/>
      <c r="G104" s="175"/>
      <c r="H104" s="174"/>
      <c r="I104" s="175"/>
      <c r="J104" s="98">
        <f t="shared" si="27"/>
        <v>0</v>
      </c>
      <c r="K104" s="190" t="str">
        <f t="shared" si="28"/>
        <v/>
      </c>
      <c r="L104" s="182"/>
      <c r="M104" s="183"/>
      <c r="N104" s="184"/>
      <c r="O104" s="184"/>
      <c r="P104" s="99">
        <f t="shared" si="29"/>
        <v>0</v>
      </c>
      <c r="Q104" s="184"/>
      <c r="R104" s="186"/>
      <c r="S104" s="186"/>
      <c r="T104" s="186"/>
      <c r="U104" s="186"/>
      <c r="V104" s="184"/>
      <c r="W104" s="99">
        <f t="shared" si="30"/>
        <v>0</v>
      </c>
      <c r="X104" s="99">
        <f t="shared" si="31"/>
        <v>0</v>
      </c>
      <c r="Y104" s="99">
        <f t="shared" si="32"/>
        <v>0</v>
      </c>
      <c r="Z104" s="99">
        <f t="shared" si="33"/>
        <v>0</v>
      </c>
      <c r="AA104" s="99">
        <f t="shared" si="34"/>
        <v>0</v>
      </c>
      <c r="AB104" s="100">
        <f t="shared" si="35"/>
        <v>0</v>
      </c>
      <c r="AC104" s="100">
        <f t="shared" si="36"/>
        <v>0</v>
      </c>
      <c r="AD104" s="100">
        <f t="shared" si="37"/>
        <v>0</v>
      </c>
      <c r="AE104" s="100">
        <f t="shared" si="38"/>
        <v>0</v>
      </c>
      <c r="AF104" s="100">
        <f t="shared" si="39"/>
        <v>0</v>
      </c>
      <c r="AG104" s="100">
        <f t="shared" si="40"/>
        <v>0</v>
      </c>
      <c r="AH104" s="100">
        <f t="shared" si="41"/>
        <v>0</v>
      </c>
      <c r="AI104" s="100">
        <f t="shared" si="42"/>
        <v>0</v>
      </c>
      <c r="AJ104" s="101">
        <f t="shared" si="43"/>
        <v>0</v>
      </c>
      <c r="AK104" s="56">
        <f t="shared" si="44"/>
        <v>0</v>
      </c>
      <c r="AL104" s="139">
        <f t="shared" si="45"/>
        <v>0</v>
      </c>
    </row>
    <row r="105" spans="1:38" ht="12.75" customHeight="1" x14ac:dyDescent="0.2">
      <c r="A105" s="169"/>
      <c r="B105" s="170"/>
      <c r="C105" s="171"/>
      <c r="D105" s="172"/>
      <c r="E105" s="173"/>
      <c r="F105" s="174"/>
      <c r="G105" s="175"/>
      <c r="H105" s="174"/>
      <c r="I105" s="175"/>
      <c r="J105" s="98">
        <f t="shared" si="27"/>
        <v>0</v>
      </c>
      <c r="K105" s="190" t="str">
        <f t="shared" si="28"/>
        <v/>
      </c>
      <c r="L105" s="182"/>
      <c r="M105" s="183"/>
      <c r="N105" s="184"/>
      <c r="O105" s="184"/>
      <c r="P105" s="99">
        <f t="shared" si="29"/>
        <v>0</v>
      </c>
      <c r="Q105" s="184"/>
      <c r="R105" s="186"/>
      <c r="S105" s="186"/>
      <c r="T105" s="186"/>
      <c r="U105" s="186"/>
      <c r="V105" s="184"/>
      <c r="W105" s="99">
        <f t="shared" si="30"/>
        <v>0</v>
      </c>
      <c r="X105" s="99">
        <f t="shared" si="31"/>
        <v>0</v>
      </c>
      <c r="Y105" s="99">
        <f t="shared" si="32"/>
        <v>0</v>
      </c>
      <c r="Z105" s="99">
        <f t="shared" si="33"/>
        <v>0</v>
      </c>
      <c r="AA105" s="99">
        <f t="shared" si="34"/>
        <v>0</v>
      </c>
      <c r="AB105" s="100">
        <f t="shared" si="35"/>
        <v>0</v>
      </c>
      <c r="AC105" s="100">
        <f t="shared" si="36"/>
        <v>0</v>
      </c>
      <c r="AD105" s="100">
        <f t="shared" si="37"/>
        <v>0</v>
      </c>
      <c r="AE105" s="100">
        <f t="shared" si="38"/>
        <v>0</v>
      </c>
      <c r="AF105" s="100">
        <f t="shared" si="39"/>
        <v>0</v>
      </c>
      <c r="AG105" s="100">
        <f t="shared" si="40"/>
        <v>0</v>
      </c>
      <c r="AH105" s="100">
        <f t="shared" si="41"/>
        <v>0</v>
      </c>
      <c r="AI105" s="100">
        <f t="shared" si="42"/>
        <v>0</v>
      </c>
      <c r="AJ105" s="101">
        <f t="shared" si="43"/>
        <v>0</v>
      </c>
      <c r="AK105" s="56">
        <f t="shared" si="44"/>
        <v>0</v>
      </c>
      <c r="AL105" s="139">
        <f t="shared" si="45"/>
        <v>0</v>
      </c>
    </row>
    <row r="106" spans="1:38" ht="12.75" customHeight="1" x14ac:dyDescent="0.2">
      <c r="A106" s="169"/>
      <c r="B106" s="170"/>
      <c r="C106" s="171"/>
      <c r="D106" s="172"/>
      <c r="E106" s="173"/>
      <c r="F106" s="174"/>
      <c r="G106" s="175"/>
      <c r="H106" s="174"/>
      <c r="I106" s="175"/>
      <c r="J106" s="98">
        <f t="shared" si="27"/>
        <v>0</v>
      </c>
      <c r="K106" s="190" t="str">
        <f t="shared" si="28"/>
        <v/>
      </c>
      <c r="L106" s="182"/>
      <c r="M106" s="183"/>
      <c r="N106" s="184"/>
      <c r="O106" s="184"/>
      <c r="P106" s="99">
        <f t="shared" si="29"/>
        <v>0</v>
      </c>
      <c r="Q106" s="184"/>
      <c r="R106" s="186"/>
      <c r="S106" s="186"/>
      <c r="T106" s="186"/>
      <c r="U106" s="186"/>
      <c r="V106" s="184"/>
      <c r="W106" s="99">
        <f t="shared" si="30"/>
        <v>0</v>
      </c>
      <c r="X106" s="99">
        <f t="shared" si="31"/>
        <v>0</v>
      </c>
      <c r="Y106" s="99">
        <f t="shared" si="32"/>
        <v>0</v>
      </c>
      <c r="Z106" s="99">
        <f t="shared" si="33"/>
        <v>0</v>
      </c>
      <c r="AA106" s="99">
        <f t="shared" si="34"/>
        <v>0</v>
      </c>
      <c r="AB106" s="100">
        <f t="shared" si="35"/>
        <v>0</v>
      </c>
      <c r="AC106" s="100">
        <f t="shared" si="36"/>
        <v>0</v>
      </c>
      <c r="AD106" s="100">
        <f t="shared" si="37"/>
        <v>0</v>
      </c>
      <c r="AE106" s="100">
        <f t="shared" si="38"/>
        <v>0</v>
      </c>
      <c r="AF106" s="100">
        <f t="shared" si="39"/>
        <v>0</v>
      </c>
      <c r="AG106" s="100">
        <f t="shared" si="40"/>
        <v>0</v>
      </c>
      <c r="AH106" s="100">
        <f t="shared" si="41"/>
        <v>0</v>
      </c>
      <c r="AI106" s="100">
        <f t="shared" si="42"/>
        <v>0</v>
      </c>
      <c r="AJ106" s="101">
        <f t="shared" si="43"/>
        <v>0</v>
      </c>
      <c r="AK106" s="56">
        <f t="shared" si="44"/>
        <v>0</v>
      </c>
      <c r="AL106" s="139">
        <f t="shared" si="45"/>
        <v>0</v>
      </c>
    </row>
    <row r="107" spans="1:38" ht="12.75" customHeight="1" x14ac:dyDescent="0.2">
      <c r="A107" s="169"/>
      <c r="B107" s="170"/>
      <c r="C107" s="171"/>
      <c r="D107" s="172"/>
      <c r="E107" s="173"/>
      <c r="F107" s="174"/>
      <c r="G107" s="175"/>
      <c r="H107" s="174"/>
      <c r="I107" s="175"/>
      <c r="J107" s="98">
        <f t="shared" si="27"/>
        <v>0</v>
      </c>
      <c r="K107" s="190" t="str">
        <f t="shared" si="28"/>
        <v/>
      </c>
      <c r="L107" s="182"/>
      <c r="M107" s="183"/>
      <c r="N107" s="184"/>
      <c r="O107" s="184"/>
      <c r="P107" s="99">
        <f t="shared" si="29"/>
        <v>0</v>
      </c>
      <c r="Q107" s="184"/>
      <c r="R107" s="186"/>
      <c r="S107" s="186"/>
      <c r="T107" s="186"/>
      <c r="U107" s="186"/>
      <c r="V107" s="184"/>
      <c r="W107" s="99">
        <f t="shared" si="30"/>
        <v>0</v>
      </c>
      <c r="X107" s="99">
        <f t="shared" si="31"/>
        <v>0</v>
      </c>
      <c r="Y107" s="99">
        <f t="shared" si="32"/>
        <v>0</v>
      </c>
      <c r="Z107" s="99">
        <f t="shared" si="33"/>
        <v>0</v>
      </c>
      <c r="AA107" s="99">
        <f t="shared" si="34"/>
        <v>0</v>
      </c>
      <c r="AB107" s="100">
        <f t="shared" si="35"/>
        <v>0</v>
      </c>
      <c r="AC107" s="100">
        <f t="shared" si="36"/>
        <v>0</v>
      </c>
      <c r="AD107" s="100">
        <f t="shared" si="37"/>
        <v>0</v>
      </c>
      <c r="AE107" s="100">
        <f t="shared" si="38"/>
        <v>0</v>
      </c>
      <c r="AF107" s="100">
        <f t="shared" si="39"/>
        <v>0</v>
      </c>
      <c r="AG107" s="100">
        <f t="shared" si="40"/>
        <v>0</v>
      </c>
      <c r="AH107" s="100">
        <f t="shared" si="41"/>
        <v>0</v>
      </c>
      <c r="AI107" s="100">
        <f t="shared" si="42"/>
        <v>0</v>
      </c>
      <c r="AJ107" s="101">
        <f t="shared" si="43"/>
        <v>0</v>
      </c>
      <c r="AK107" s="56">
        <f t="shared" si="44"/>
        <v>0</v>
      </c>
      <c r="AL107" s="139">
        <f t="shared" si="45"/>
        <v>0</v>
      </c>
    </row>
    <row r="108" spans="1:38" ht="12.75" customHeight="1" x14ac:dyDescent="0.2">
      <c r="A108" s="169"/>
      <c r="B108" s="170"/>
      <c r="C108" s="171"/>
      <c r="D108" s="172"/>
      <c r="E108" s="173"/>
      <c r="F108" s="174"/>
      <c r="G108" s="175"/>
      <c r="H108" s="174"/>
      <c r="I108" s="175"/>
      <c r="J108" s="98">
        <f t="shared" si="27"/>
        <v>0</v>
      </c>
      <c r="K108" s="190" t="str">
        <f t="shared" si="28"/>
        <v/>
      </c>
      <c r="L108" s="182"/>
      <c r="M108" s="183"/>
      <c r="N108" s="184"/>
      <c r="O108" s="184"/>
      <c r="P108" s="99">
        <f t="shared" si="29"/>
        <v>0</v>
      </c>
      <c r="Q108" s="184"/>
      <c r="R108" s="186"/>
      <c r="S108" s="186"/>
      <c r="T108" s="186"/>
      <c r="U108" s="186"/>
      <c r="V108" s="184"/>
      <c r="W108" s="99">
        <f t="shared" si="30"/>
        <v>0</v>
      </c>
      <c r="X108" s="99">
        <f t="shared" si="31"/>
        <v>0</v>
      </c>
      <c r="Y108" s="99">
        <f t="shared" si="32"/>
        <v>0</v>
      </c>
      <c r="Z108" s="99">
        <f t="shared" si="33"/>
        <v>0</v>
      </c>
      <c r="AA108" s="99">
        <f t="shared" si="34"/>
        <v>0</v>
      </c>
      <c r="AB108" s="100">
        <f t="shared" si="35"/>
        <v>0</v>
      </c>
      <c r="AC108" s="100">
        <f t="shared" si="36"/>
        <v>0</v>
      </c>
      <c r="AD108" s="100">
        <f t="shared" si="37"/>
        <v>0</v>
      </c>
      <c r="AE108" s="100">
        <f t="shared" si="38"/>
        <v>0</v>
      </c>
      <c r="AF108" s="100">
        <f t="shared" si="39"/>
        <v>0</v>
      </c>
      <c r="AG108" s="100">
        <f t="shared" si="40"/>
        <v>0</v>
      </c>
      <c r="AH108" s="100">
        <f t="shared" si="41"/>
        <v>0</v>
      </c>
      <c r="AI108" s="100">
        <f t="shared" si="42"/>
        <v>0</v>
      </c>
      <c r="AJ108" s="101">
        <f t="shared" si="43"/>
        <v>0</v>
      </c>
      <c r="AK108" s="56">
        <f t="shared" si="44"/>
        <v>0</v>
      </c>
      <c r="AL108" s="139">
        <f t="shared" si="45"/>
        <v>0</v>
      </c>
    </row>
    <row r="109" spans="1:38" ht="12.75" customHeight="1" x14ac:dyDescent="0.2">
      <c r="A109" s="169"/>
      <c r="B109" s="170"/>
      <c r="C109" s="171"/>
      <c r="D109" s="172"/>
      <c r="E109" s="173"/>
      <c r="F109" s="174"/>
      <c r="G109" s="175"/>
      <c r="H109" s="174"/>
      <c r="I109" s="175"/>
      <c r="J109" s="98">
        <f t="shared" si="27"/>
        <v>0</v>
      </c>
      <c r="K109" s="190" t="str">
        <f t="shared" si="28"/>
        <v/>
      </c>
      <c r="L109" s="182"/>
      <c r="M109" s="183"/>
      <c r="N109" s="184"/>
      <c r="O109" s="184"/>
      <c r="P109" s="99">
        <f t="shared" si="29"/>
        <v>0</v>
      </c>
      <c r="Q109" s="184"/>
      <c r="R109" s="186"/>
      <c r="S109" s="186"/>
      <c r="T109" s="186"/>
      <c r="U109" s="186"/>
      <c r="V109" s="184"/>
      <c r="W109" s="99">
        <f t="shared" si="30"/>
        <v>0</v>
      </c>
      <c r="X109" s="99">
        <f t="shared" si="31"/>
        <v>0</v>
      </c>
      <c r="Y109" s="99">
        <f t="shared" si="32"/>
        <v>0</v>
      </c>
      <c r="Z109" s="99">
        <f t="shared" si="33"/>
        <v>0</v>
      </c>
      <c r="AA109" s="99">
        <f t="shared" si="34"/>
        <v>0</v>
      </c>
      <c r="AB109" s="100">
        <f t="shared" si="35"/>
        <v>0</v>
      </c>
      <c r="AC109" s="100">
        <f t="shared" si="36"/>
        <v>0</v>
      </c>
      <c r="AD109" s="100">
        <f t="shared" si="37"/>
        <v>0</v>
      </c>
      <c r="AE109" s="100">
        <f t="shared" si="38"/>
        <v>0</v>
      </c>
      <c r="AF109" s="100">
        <f t="shared" si="39"/>
        <v>0</v>
      </c>
      <c r="AG109" s="100">
        <f t="shared" si="40"/>
        <v>0</v>
      </c>
      <c r="AH109" s="100">
        <f t="shared" si="41"/>
        <v>0</v>
      </c>
      <c r="AI109" s="100">
        <f t="shared" si="42"/>
        <v>0</v>
      </c>
      <c r="AJ109" s="101">
        <f t="shared" si="43"/>
        <v>0</v>
      </c>
      <c r="AK109" s="56">
        <f t="shared" si="44"/>
        <v>0</v>
      </c>
      <c r="AL109" s="139">
        <f t="shared" si="45"/>
        <v>0</v>
      </c>
    </row>
    <row r="110" spans="1:38" ht="12.75" customHeight="1" x14ac:dyDescent="0.2">
      <c r="A110" s="169"/>
      <c r="B110" s="170"/>
      <c r="C110" s="171"/>
      <c r="D110" s="172"/>
      <c r="E110" s="173"/>
      <c r="F110" s="174"/>
      <c r="G110" s="175"/>
      <c r="H110" s="174"/>
      <c r="I110" s="175"/>
      <c r="J110" s="98">
        <f t="shared" si="27"/>
        <v>0</v>
      </c>
      <c r="K110" s="190" t="str">
        <f t="shared" si="28"/>
        <v/>
      </c>
      <c r="L110" s="182"/>
      <c r="M110" s="183"/>
      <c r="N110" s="184"/>
      <c r="O110" s="184"/>
      <c r="P110" s="99">
        <f t="shared" si="29"/>
        <v>0</v>
      </c>
      <c r="Q110" s="184"/>
      <c r="R110" s="186"/>
      <c r="S110" s="186"/>
      <c r="T110" s="186"/>
      <c r="U110" s="186"/>
      <c r="V110" s="184"/>
      <c r="W110" s="99">
        <f t="shared" si="30"/>
        <v>0</v>
      </c>
      <c r="X110" s="99">
        <f t="shared" si="31"/>
        <v>0</v>
      </c>
      <c r="Y110" s="99">
        <f t="shared" si="32"/>
        <v>0</v>
      </c>
      <c r="Z110" s="99">
        <f t="shared" si="33"/>
        <v>0</v>
      </c>
      <c r="AA110" s="99">
        <f t="shared" si="34"/>
        <v>0</v>
      </c>
      <c r="AB110" s="100">
        <f t="shared" si="35"/>
        <v>0</v>
      </c>
      <c r="AC110" s="100">
        <f t="shared" si="36"/>
        <v>0</v>
      </c>
      <c r="AD110" s="100">
        <f t="shared" si="37"/>
        <v>0</v>
      </c>
      <c r="AE110" s="100">
        <f t="shared" si="38"/>
        <v>0</v>
      </c>
      <c r="AF110" s="100">
        <f t="shared" si="39"/>
        <v>0</v>
      </c>
      <c r="AG110" s="100">
        <f t="shared" si="40"/>
        <v>0</v>
      </c>
      <c r="AH110" s="100">
        <f t="shared" si="41"/>
        <v>0</v>
      </c>
      <c r="AI110" s="100">
        <f t="shared" si="42"/>
        <v>0</v>
      </c>
      <c r="AJ110" s="101">
        <f t="shared" si="43"/>
        <v>0</v>
      </c>
      <c r="AK110" s="56">
        <f t="shared" si="44"/>
        <v>0</v>
      </c>
      <c r="AL110" s="139">
        <f t="shared" si="45"/>
        <v>0</v>
      </c>
    </row>
    <row r="111" spans="1:38" ht="12.75" customHeight="1" x14ac:dyDescent="0.2">
      <c r="A111" s="169"/>
      <c r="B111" s="170"/>
      <c r="C111" s="171"/>
      <c r="D111" s="172"/>
      <c r="E111" s="172"/>
      <c r="F111" s="174"/>
      <c r="G111" s="175"/>
      <c r="H111" s="174"/>
      <c r="I111" s="175"/>
      <c r="J111" s="98">
        <f t="shared" si="27"/>
        <v>0</v>
      </c>
      <c r="K111" s="190" t="str">
        <f t="shared" si="28"/>
        <v/>
      </c>
      <c r="L111" s="182"/>
      <c r="M111" s="183"/>
      <c r="N111" s="184"/>
      <c r="O111" s="184"/>
      <c r="P111" s="99">
        <f t="shared" si="29"/>
        <v>0</v>
      </c>
      <c r="Q111" s="184"/>
      <c r="R111" s="186"/>
      <c r="S111" s="186"/>
      <c r="T111" s="186"/>
      <c r="U111" s="186"/>
      <c r="V111" s="184"/>
      <c r="W111" s="99">
        <f t="shared" si="30"/>
        <v>0</v>
      </c>
      <c r="X111" s="99">
        <f t="shared" si="31"/>
        <v>0</v>
      </c>
      <c r="Y111" s="99">
        <f t="shared" si="32"/>
        <v>0</v>
      </c>
      <c r="Z111" s="99">
        <f t="shared" si="33"/>
        <v>0</v>
      </c>
      <c r="AA111" s="99">
        <f t="shared" si="34"/>
        <v>0</v>
      </c>
      <c r="AB111" s="100">
        <f t="shared" si="35"/>
        <v>0</v>
      </c>
      <c r="AC111" s="100">
        <f t="shared" si="36"/>
        <v>0</v>
      </c>
      <c r="AD111" s="100">
        <f t="shared" si="37"/>
        <v>0</v>
      </c>
      <c r="AE111" s="100">
        <f t="shared" si="38"/>
        <v>0</v>
      </c>
      <c r="AF111" s="100">
        <f t="shared" si="39"/>
        <v>0</v>
      </c>
      <c r="AG111" s="100">
        <f t="shared" si="40"/>
        <v>0</v>
      </c>
      <c r="AH111" s="100">
        <f t="shared" si="41"/>
        <v>0</v>
      </c>
      <c r="AI111" s="100">
        <f t="shared" si="42"/>
        <v>0</v>
      </c>
      <c r="AJ111" s="101">
        <f t="shared" si="43"/>
        <v>0</v>
      </c>
      <c r="AK111" s="56">
        <f t="shared" si="44"/>
        <v>0</v>
      </c>
      <c r="AL111" s="139">
        <f t="shared" si="45"/>
        <v>0</v>
      </c>
    </row>
    <row r="112" spans="1:38" ht="12.75" customHeight="1" x14ac:dyDescent="0.2">
      <c r="A112" s="169"/>
      <c r="B112" s="170"/>
      <c r="C112" s="171"/>
      <c r="D112" s="172"/>
      <c r="E112" s="172"/>
      <c r="F112" s="174"/>
      <c r="G112" s="175"/>
      <c r="H112" s="174"/>
      <c r="I112" s="175"/>
      <c r="J112" s="98">
        <f t="shared" si="27"/>
        <v>0</v>
      </c>
      <c r="K112" s="190" t="str">
        <f t="shared" si="28"/>
        <v/>
      </c>
      <c r="L112" s="182"/>
      <c r="M112" s="183"/>
      <c r="N112" s="184"/>
      <c r="O112" s="184"/>
      <c r="P112" s="99">
        <f t="shared" si="29"/>
        <v>0</v>
      </c>
      <c r="Q112" s="184"/>
      <c r="R112" s="186"/>
      <c r="S112" s="186"/>
      <c r="T112" s="186"/>
      <c r="U112" s="186"/>
      <c r="V112" s="184"/>
      <c r="W112" s="99">
        <f t="shared" si="30"/>
        <v>0</v>
      </c>
      <c r="X112" s="99">
        <f t="shared" si="31"/>
        <v>0</v>
      </c>
      <c r="Y112" s="99">
        <f t="shared" si="32"/>
        <v>0</v>
      </c>
      <c r="Z112" s="99">
        <f t="shared" si="33"/>
        <v>0</v>
      </c>
      <c r="AA112" s="99">
        <f t="shared" si="34"/>
        <v>0</v>
      </c>
      <c r="AB112" s="100">
        <f t="shared" si="35"/>
        <v>0</v>
      </c>
      <c r="AC112" s="100">
        <f t="shared" si="36"/>
        <v>0</v>
      </c>
      <c r="AD112" s="100">
        <f t="shared" si="37"/>
        <v>0</v>
      </c>
      <c r="AE112" s="100">
        <f t="shared" si="38"/>
        <v>0</v>
      </c>
      <c r="AF112" s="100">
        <f t="shared" si="39"/>
        <v>0</v>
      </c>
      <c r="AG112" s="100">
        <f t="shared" si="40"/>
        <v>0</v>
      </c>
      <c r="AH112" s="100">
        <f t="shared" si="41"/>
        <v>0</v>
      </c>
      <c r="AI112" s="100">
        <f t="shared" si="42"/>
        <v>0</v>
      </c>
      <c r="AJ112" s="101">
        <f t="shared" si="43"/>
        <v>0</v>
      </c>
      <c r="AK112" s="56">
        <f t="shared" si="44"/>
        <v>0</v>
      </c>
      <c r="AL112" s="139">
        <f t="shared" si="45"/>
        <v>0</v>
      </c>
    </row>
    <row r="113" spans="1:38" ht="12.75" customHeight="1" x14ac:dyDescent="0.2">
      <c r="A113" s="176"/>
      <c r="B113" s="177"/>
      <c r="C113" s="178"/>
      <c r="D113" s="172"/>
      <c r="E113" s="179"/>
      <c r="F113" s="180"/>
      <c r="G113" s="181"/>
      <c r="H113" s="180"/>
      <c r="I113" s="181"/>
      <c r="J113" s="98">
        <f t="shared" si="27"/>
        <v>0</v>
      </c>
      <c r="K113" s="190" t="str">
        <f t="shared" si="28"/>
        <v/>
      </c>
      <c r="L113" s="185"/>
      <c r="M113" s="183"/>
      <c r="N113" s="184"/>
      <c r="O113" s="184"/>
      <c r="P113" s="99">
        <f t="shared" si="29"/>
        <v>0</v>
      </c>
      <c r="Q113" s="188"/>
      <c r="R113" s="189"/>
      <c r="S113" s="189"/>
      <c r="T113" s="189"/>
      <c r="U113" s="189"/>
      <c r="V113" s="188"/>
      <c r="W113" s="99">
        <f t="shared" si="30"/>
        <v>0</v>
      </c>
      <c r="X113" s="99">
        <f t="shared" si="31"/>
        <v>0</v>
      </c>
      <c r="Y113" s="99">
        <f t="shared" si="32"/>
        <v>0</v>
      </c>
      <c r="Z113" s="99">
        <f t="shared" si="33"/>
        <v>0</v>
      </c>
      <c r="AA113" s="99">
        <f t="shared" si="34"/>
        <v>0</v>
      </c>
      <c r="AB113" s="100">
        <f t="shared" si="35"/>
        <v>0</v>
      </c>
      <c r="AC113" s="100">
        <f t="shared" si="36"/>
        <v>0</v>
      </c>
      <c r="AD113" s="100">
        <f t="shared" si="37"/>
        <v>0</v>
      </c>
      <c r="AE113" s="100">
        <f t="shared" si="38"/>
        <v>0</v>
      </c>
      <c r="AF113" s="100">
        <f t="shared" si="39"/>
        <v>0</v>
      </c>
      <c r="AG113" s="100">
        <f t="shared" si="40"/>
        <v>0</v>
      </c>
      <c r="AH113" s="100">
        <f t="shared" si="41"/>
        <v>0</v>
      </c>
      <c r="AI113" s="100">
        <f t="shared" si="42"/>
        <v>0</v>
      </c>
      <c r="AJ113" s="101">
        <f t="shared" si="43"/>
        <v>0</v>
      </c>
      <c r="AK113" s="56">
        <f t="shared" si="44"/>
        <v>0</v>
      </c>
      <c r="AL113" s="139">
        <f t="shared" si="45"/>
        <v>0</v>
      </c>
    </row>
    <row r="114" spans="1:38" ht="12.75" customHeight="1" x14ac:dyDescent="0.2">
      <c r="A114" s="176"/>
      <c r="B114" s="177"/>
      <c r="C114" s="178"/>
      <c r="D114" s="172"/>
      <c r="E114" s="179"/>
      <c r="F114" s="180"/>
      <c r="G114" s="181"/>
      <c r="H114" s="180"/>
      <c r="I114" s="181"/>
      <c r="J114" s="98">
        <f t="shared" si="27"/>
        <v>0</v>
      </c>
      <c r="K114" s="190" t="str">
        <f t="shared" si="28"/>
        <v/>
      </c>
      <c r="L114" s="185"/>
      <c r="M114" s="183"/>
      <c r="N114" s="184"/>
      <c r="O114" s="184"/>
      <c r="P114" s="99">
        <f t="shared" si="29"/>
        <v>0</v>
      </c>
      <c r="Q114" s="188"/>
      <c r="R114" s="189"/>
      <c r="S114" s="189"/>
      <c r="T114" s="189"/>
      <c r="U114" s="189"/>
      <c r="V114" s="188"/>
      <c r="W114" s="99">
        <f t="shared" si="30"/>
        <v>0</v>
      </c>
      <c r="X114" s="99">
        <f t="shared" si="31"/>
        <v>0</v>
      </c>
      <c r="Y114" s="99">
        <f t="shared" si="32"/>
        <v>0</v>
      </c>
      <c r="Z114" s="99">
        <f t="shared" si="33"/>
        <v>0</v>
      </c>
      <c r="AA114" s="99">
        <f t="shared" si="34"/>
        <v>0</v>
      </c>
      <c r="AB114" s="100">
        <f t="shared" si="35"/>
        <v>0</v>
      </c>
      <c r="AC114" s="100">
        <f t="shared" si="36"/>
        <v>0</v>
      </c>
      <c r="AD114" s="100">
        <f t="shared" si="37"/>
        <v>0</v>
      </c>
      <c r="AE114" s="100">
        <f t="shared" si="38"/>
        <v>0</v>
      </c>
      <c r="AF114" s="100">
        <f t="shared" si="39"/>
        <v>0</v>
      </c>
      <c r="AG114" s="100">
        <f t="shared" si="40"/>
        <v>0</v>
      </c>
      <c r="AH114" s="100">
        <f t="shared" si="41"/>
        <v>0</v>
      </c>
      <c r="AI114" s="100">
        <f t="shared" si="42"/>
        <v>0</v>
      </c>
      <c r="AJ114" s="101">
        <f t="shared" si="43"/>
        <v>0</v>
      </c>
      <c r="AK114" s="56">
        <f t="shared" si="44"/>
        <v>0</v>
      </c>
      <c r="AL114" s="139">
        <f t="shared" si="45"/>
        <v>0</v>
      </c>
    </row>
    <row r="115" spans="1:38" ht="12.75" customHeight="1" x14ac:dyDescent="0.2">
      <c r="A115" s="176"/>
      <c r="B115" s="177"/>
      <c r="C115" s="178"/>
      <c r="D115" s="172"/>
      <c r="E115" s="179"/>
      <c r="F115" s="180"/>
      <c r="G115" s="181"/>
      <c r="H115" s="180"/>
      <c r="I115" s="181"/>
      <c r="J115" s="98">
        <f t="shared" si="27"/>
        <v>0</v>
      </c>
      <c r="K115" s="190" t="str">
        <f t="shared" si="28"/>
        <v/>
      </c>
      <c r="L115" s="185"/>
      <c r="M115" s="183"/>
      <c r="N115" s="184"/>
      <c r="O115" s="184"/>
      <c r="P115" s="99">
        <f t="shared" si="29"/>
        <v>0</v>
      </c>
      <c r="Q115" s="188"/>
      <c r="R115" s="189"/>
      <c r="S115" s="189"/>
      <c r="T115" s="189"/>
      <c r="U115" s="189"/>
      <c r="V115" s="188"/>
      <c r="W115" s="99">
        <f t="shared" si="30"/>
        <v>0</v>
      </c>
      <c r="X115" s="99">
        <f t="shared" si="31"/>
        <v>0</v>
      </c>
      <c r="Y115" s="99">
        <f t="shared" si="32"/>
        <v>0</v>
      </c>
      <c r="Z115" s="99">
        <f t="shared" si="33"/>
        <v>0</v>
      </c>
      <c r="AA115" s="99">
        <f t="shared" si="34"/>
        <v>0</v>
      </c>
      <c r="AB115" s="100">
        <f t="shared" si="35"/>
        <v>0</v>
      </c>
      <c r="AC115" s="100">
        <f t="shared" si="36"/>
        <v>0</v>
      </c>
      <c r="AD115" s="100">
        <f t="shared" si="37"/>
        <v>0</v>
      </c>
      <c r="AE115" s="100">
        <f t="shared" si="38"/>
        <v>0</v>
      </c>
      <c r="AF115" s="100">
        <f t="shared" si="39"/>
        <v>0</v>
      </c>
      <c r="AG115" s="100">
        <f t="shared" si="40"/>
        <v>0</v>
      </c>
      <c r="AH115" s="100">
        <f t="shared" si="41"/>
        <v>0</v>
      </c>
      <c r="AI115" s="100">
        <f t="shared" si="42"/>
        <v>0</v>
      </c>
      <c r="AJ115" s="101">
        <f t="shared" si="43"/>
        <v>0</v>
      </c>
      <c r="AK115" s="56">
        <f t="shared" si="44"/>
        <v>0</v>
      </c>
      <c r="AL115" s="139">
        <f t="shared" si="45"/>
        <v>0</v>
      </c>
    </row>
    <row r="116" spans="1:38" ht="12.75" customHeight="1" x14ac:dyDescent="0.2">
      <c r="A116" s="169"/>
      <c r="B116" s="170"/>
      <c r="C116" s="171"/>
      <c r="D116" s="172"/>
      <c r="E116" s="172"/>
      <c r="F116" s="174"/>
      <c r="G116" s="175"/>
      <c r="H116" s="174"/>
      <c r="I116" s="175"/>
      <c r="J116" s="98">
        <f t="shared" si="27"/>
        <v>0</v>
      </c>
      <c r="K116" s="190" t="str">
        <f t="shared" si="28"/>
        <v/>
      </c>
      <c r="L116" s="182"/>
      <c r="M116" s="183"/>
      <c r="N116" s="184"/>
      <c r="O116" s="184"/>
      <c r="P116" s="99">
        <f t="shared" si="29"/>
        <v>0</v>
      </c>
      <c r="Q116" s="184"/>
      <c r="R116" s="186"/>
      <c r="S116" s="186"/>
      <c r="T116" s="186"/>
      <c r="U116" s="186"/>
      <c r="V116" s="184"/>
      <c r="W116" s="99">
        <f t="shared" si="30"/>
        <v>0</v>
      </c>
      <c r="X116" s="99">
        <f t="shared" si="31"/>
        <v>0</v>
      </c>
      <c r="Y116" s="99">
        <f t="shared" si="32"/>
        <v>0</v>
      </c>
      <c r="Z116" s="99">
        <f t="shared" si="33"/>
        <v>0</v>
      </c>
      <c r="AA116" s="99">
        <f t="shared" si="34"/>
        <v>0</v>
      </c>
      <c r="AB116" s="100">
        <f t="shared" si="35"/>
        <v>0</v>
      </c>
      <c r="AC116" s="100">
        <f t="shared" si="36"/>
        <v>0</v>
      </c>
      <c r="AD116" s="100">
        <f t="shared" si="37"/>
        <v>0</v>
      </c>
      <c r="AE116" s="100">
        <f t="shared" si="38"/>
        <v>0</v>
      </c>
      <c r="AF116" s="100">
        <f t="shared" si="39"/>
        <v>0</v>
      </c>
      <c r="AG116" s="100">
        <f t="shared" si="40"/>
        <v>0</v>
      </c>
      <c r="AH116" s="100">
        <f t="shared" si="41"/>
        <v>0</v>
      </c>
      <c r="AI116" s="100">
        <f t="shared" si="42"/>
        <v>0</v>
      </c>
      <c r="AJ116" s="101">
        <f t="shared" si="43"/>
        <v>0</v>
      </c>
      <c r="AK116" s="56">
        <f t="shared" si="44"/>
        <v>0</v>
      </c>
      <c r="AL116" s="139">
        <f t="shared" si="45"/>
        <v>0</v>
      </c>
    </row>
    <row r="117" spans="1:38" ht="12.75" customHeight="1" x14ac:dyDescent="0.2">
      <c r="A117" s="169"/>
      <c r="B117" s="170"/>
      <c r="C117" s="171"/>
      <c r="D117" s="172"/>
      <c r="E117" s="172"/>
      <c r="F117" s="174"/>
      <c r="G117" s="175"/>
      <c r="H117" s="174"/>
      <c r="I117" s="175"/>
      <c r="J117" s="98">
        <f t="shared" si="27"/>
        <v>0</v>
      </c>
      <c r="K117" s="190" t="str">
        <f t="shared" si="28"/>
        <v/>
      </c>
      <c r="L117" s="182"/>
      <c r="M117" s="183"/>
      <c r="N117" s="184"/>
      <c r="O117" s="184"/>
      <c r="P117" s="99">
        <f t="shared" si="29"/>
        <v>0</v>
      </c>
      <c r="Q117" s="184"/>
      <c r="R117" s="186"/>
      <c r="S117" s="186"/>
      <c r="T117" s="186"/>
      <c r="U117" s="186"/>
      <c r="V117" s="184"/>
      <c r="W117" s="99">
        <f t="shared" si="30"/>
        <v>0</v>
      </c>
      <c r="X117" s="99">
        <f t="shared" si="31"/>
        <v>0</v>
      </c>
      <c r="Y117" s="99">
        <f t="shared" si="32"/>
        <v>0</v>
      </c>
      <c r="Z117" s="99">
        <f t="shared" si="33"/>
        <v>0</v>
      </c>
      <c r="AA117" s="99">
        <f t="shared" si="34"/>
        <v>0</v>
      </c>
      <c r="AB117" s="100">
        <f t="shared" si="35"/>
        <v>0</v>
      </c>
      <c r="AC117" s="100">
        <f t="shared" si="36"/>
        <v>0</v>
      </c>
      <c r="AD117" s="100">
        <f t="shared" si="37"/>
        <v>0</v>
      </c>
      <c r="AE117" s="100">
        <f t="shared" si="38"/>
        <v>0</v>
      </c>
      <c r="AF117" s="100">
        <f t="shared" si="39"/>
        <v>0</v>
      </c>
      <c r="AG117" s="100">
        <f t="shared" si="40"/>
        <v>0</v>
      </c>
      <c r="AH117" s="100">
        <f t="shared" si="41"/>
        <v>0</v>
      </c>
      <c r="AI117" s="100">
        <f t="shared" si="42"/>
        <v>0</v>
      </c>
      <c r="AJ117" s="101">
        <f t="shared" si="43"/>
        <v>0</v>
      </c>
      <c r="AK117" s="56">
        <f t="shared" si="44"/>
        <v>0</v>
      </c>
      <c r="AL117" s="139">
        <f t="shared" si="45"/>
        <v>0</v>
      </c>
    </row>
    <row r="118" spans="1:38" ht="12.75" customHeight="1" x14ac:dyDescent="0.2">
      <c r="A118" s="169"/>
      <c r="B118" s="170"/>
      <c r="C118" s="171"/>
      <c r="D118" s="172"/>
      <c r="E118" s="172"/>
      <c r="F118" s="174"/>
      <c r="G118" s="175"/>
      <c r="H118" s="174"/>
      <c r="I118" s="175"/>
      <c r="J118" s="98">
        <f t="shared" si="27"/>
        <v>0</v>
      </c>
      <c r="K118" s="190" t="str">
        <f t="shared" si="28"/>
        <v/>
      </c>
      <c r="L118" s="182"/>
      <c r="M118" s="183"/>
      <c r="N118" s="184"/>
      <c r="O118" s="184"/>
      <c r="P118" s="99">
        <f t="shared" si="29"/>
        <v>0</v>
      </c>
      <c r="Q118" s="184"/>
      <c r="R118" s="186"/>
      <c r="S118" s="186"/>
      <c r="T118" s="186"/>
      <c r="U118" s="186"/>
      <c r="V118" s="184"/>
      <c r="W118" s="99">
        <f t="shared" si="30"/>
        <v>0</v>
      </c>
      <c r="X118" s="99">
        <f t="shared" si="31"/>
        <v>0</v>
      </c>
      <c r="Y118" s="99">
        <f t="shared" si="32"/>
        <v>0</v>
      </c>
      <c r="Z118" s="99">
        <f t="shared" si="33"/>
        <v>0</v>
      </c>
      <c r="AA118" s="99">
        <f t="shared" si="34"/>
        <v>0</v>
      </c>
      <c r="AB118" s="100">
        <f t="shared" si="35"/>
        <v>0</v>
      </c>
      <c r="AC118" s="100">
        <f t="shared" si="36"/>
        <v>0</v>
      </c>
      <c r="AD118" s="100">
        <f t="shared" si="37"/>
        <v>0</v>
      </c>
      <c r="AE118" s="100">
        <f t="shared" si="38"/>
        <v>0</v>
      </c>
      <c r="AF118" s="100">
        <f t="shared" si="39"/>
        <v>0</v>
      </c>
      <c r="AG118" s="100">
        <f t="shared" si="40"/>
        <v>0</v>
      </c>
      <c r="AH118" s="100">
        <f t="shared" si="41"/>
        <v>0</v>
      </c>
      <c r="AI118" s="100">
        <f t="shared" si="42"/>
        <v>0</v>
      </c>
      <c r="AJ118" s="101">
        <f t="shared" si="43"/>
        <v>0</v>
      </c>
      <c r="AK118" s="56">
        <f t="shared" si="44"/>
        <v>0</v>
      </c>
      <c r="AL118" s="139">
        <f t="shared" si="45"/>
        <v>0</v>
      </c>
    </row>
    <row r="119" spans="1:38" ht="12.75" customHeight="1" x14ac:dyDescent="0.2">
      <c r="A119" s="169"/>
      <c r="B119" s="170"/>
      <c r="C119" s="171"/>
      <c r="D119" s="172"/>
      <c r="E119" s="172"/>
      <c r="F119" s="174"/>
      <c r="G119" s="175"/>
      <c r="H119" s="174"/>
      <c r="I119" s="175"/>
      <c r="J119" s="98">
        <f t="shared" si="27"/>
        <v>0</v>
      </c>
      <c r="K119" s="190" t="str">
        <f t="shared" si="28"/>
        <v/>
      </c>
      <c r="L119" s="182"/>
      <c r="M119" s="183"/>
      <c r="N119" s="184"/>
      <c r="O119" s="184"/>
      <c r="P119" s="99">
        <f t="shared" si="29"/>
        <v>0</v>
      </c>
      <c r="Q119" s="184"/>
      <c r="R119" s="186"/>
      <c r="S119" s="186"/>
      <c r="T119" s="186"/>
      <c r="U119" s="186"/>
      <c r="V119" s="184"/>
      <c r="W119" s="99">
        <f t="shared" si="30"/>
        <v>0</v>
      </c>
      <c r="X119" s="99">
        <f t="shared" si="31"/>
        <v>0</v>
      </c>
      <c r="Y119" s="99">
        <f t="shared" si="32"/>
        <v>0</v>
      </c>
      <c r="Z119" s="99">
        <f t="shared" si="33"/>
        <v>0</v>
      </c>
      <c r="AA119" s="99">
        <f t="shared" si="34"/>
        <v>0</v>
      </c>
      <c r="AB119" s="100">
        <f t="shared" si="35"/>
        <v>0</v>
      </c>
      <c r="AC119" s="100">
        <f t="shared" si="36"/>
        <v>0</v>
      </c>
      <c r="AD119" s="100">
        <f t="shared" si="37"/>
        <v>0</v>
      </c>
      <c r="AE119" s="100">
        <f t="shared" si="38"/>
        <v>0</v>
      </c>
      <c r="AF119" s="100">
        <f t="shared" si="39"/>
        <v>0</v>
      </c>
      <c r="AG119" s="100">
        <f t="shared" si="40"/>
        <v>0</v>
      </c>
      <c r="AH119" s="100">
        <f t="shared" si="41"/>
        <v>0</v>
      </c>
      <c r="AI119" s="100">
        <f t="shared" si="42"/>
        <v>0</v>
      </c>
      <c r="AJ119" s="101">
        <f t="shared" si="43"/>
        <v>0</v>
      </c>
      <c r="AK119" s="56">
        <f t="shared" si="44"/>
        <v>0</v>
      </c>
      <c r="AL119" s="139">
        <f t="shared" si="45"/>
        <v>0</v>
      </c>
    </row>
    <row r="120" spans="1:38" ht="13.15" customHeight="1" x14ac:dyDescent="0.2">
      <c r="A120" s="169"/>
      <c r="B120" s="170"/>
      <c r="C120" s="171"/>
      <c r="D120" s="172"/>
      <c r="E120" s="172"/>
      <c r="F120" s="174"/>
      <c r="G120" s="175"/>
      <c r="H120" s="174"/>
      <c r="I120" s="175"/>
      <c r="J120" s="98">
        <f t="shared" si="27"/>
        <v>0</v>
      </c>
      <c r="K120" s="190" t="str">
        <f t="shared" si="28"/>
        <v/>
      </c>
      <c r="L120" s="182"/>
      <c r="M120" s="183"/>
      <c r="N120" s="184"/>
      <c r="O120" s="184"/>
      <c r="P120" s="99">
        <f t="shared" si="29"/>
        <v>0</v>
      </c>
      <c r="Q120" s="184"/>
      <c r="R120" s="186"/>
      <c r="S120" s="186"/>
      <c r="T120" s="186"/>
      <c r="U120" s="186"/>
      <c r="V120" s="184"/>
      <c r="W120" s="99">
        <f t="shared" si="30"/>
        <v>0</v>
      </c>
      <c r="X120" s="99">
        <f t="shared" si="31"/>
        <v>0</v>
      </c>
      <c r="Y120" s="99">
        <f t="shared" si="32"/>
        <v>0</v>
      </c>
      <c r="Z120" s="99">
        <f t="shared" si="33"/>
        <v>0</v>
      </c>
      <c r="AA120" s="99">
        <f t="shared" si="34"/>
        <v>0</v>
      </c>
      <c r="AB120" s="100">
        <f t="shared" si="35"/>
        <v>0</v>
      </c>
      <c r="AC120" s="100">
        <f t="shared" si="36"/>
        <v>0</v>
      </c>
      <c r="AD120" s="100">
        <f t="shared" si="37"/>
        <v>0</v>
      </c>
      <c r="AE120" s="100">
        <f t="shared" si="38"/>
        <v>0</v>
      </c>
      <c r="AF120" s="100">
        <f t="shared" si="39"/>
        <v>0</v>
      </c>
      <c r="AG120" s="100">
        <f t="shared" si="40"/>
        <v>0</v>
      </c>
      <c r="AH120" s="100">
        <f t="shared" si="41"/>
        <v>0</v>
      </c>
      <c r="AI120" s="100">
        <f t="shared" si="42"/>
        <v>0</v>
      </c>
      <c r="AJ120" s="101">
        <f t="shared" si="43"/>
        <v>0</v>
      </c>
      <c r="AK120" s="56">
        <f t="shared" si="44"/>
        <v>0</v>
      </c>
      <c r="AL120" s="139">
        <f t="shared" si="45"/>
        <v>0</v>
      </c>
    </row>
    <row r="121" spans="1:38" ht="13.15" customHeight="1" x14ac:dyDescent="0.2">
      <c r="A121" s="169"/>
      <c r="B121" s="170"/>
      <c r="C121" s="171"/>
      <c r="D121" s="172"/>
      <c r="E121" s="172"/>
      <c r="F121" s="174"/>
      <c r="G121" s="175"/>
      <c r="H121" s="174"/>
      <c r="I121" s="175"/>
      <c r="J121" s="98">
        <f t="shared" si="27"/>
        <v>0</v>
      </c>
      <c r="K121" s="190" t="str">
        <f t="shared" si="28"/>
        <v/>
      </c>
      <c r="L121" s="182"/>
      <c r="M121" s="183"/>
      <c r="N121" s="184"/>
      <c r="O121" s="184"/>
      <c r="P121" s="99">
        <f t="shared" si="29"/>
        <v>0</v>
      </c>
      <c r="Q121" s="184"/>
      <c r="R121" s="186"/>
      <c r="S121" s="186"/>
      <c r="T121" s="186"/>
      <c r="U121" s="186"/>
      <c r="V121" s="184"/>
      <c r="W121" s="99">
        <f t="shared" si="30"/>
        <v>0</v>
      </c>
      <c r="X121" s="99">
        <f t="shared" si="31"/>
        <v>0</v>
      </c>
      <c r="Y121" s="99">
        <f t="shared" si="32"/>
        <v>0</v>
      </c>
      <c r="Z121" s="99">
        <f t="shared" si="33"/>
        <v>0</v>
      </c>
      <c r="AA121" s="99">
        <f t="shared" si="34"/>
        <v>0</v>
      </c>
      <c r="AB121" s="100">
        <f t="shared" si="35"/>
        <v>0</v>
      </c>
      <c r="AC121" s="100">
        <f t="shared" si="36"/>
        <v>0</v>
      </c>
      <c r="AD121" s="100">
        <f t="shared" si="37"/>
        <v>0</v>
      </c>
      <c r="AE121" s="100">
        <f t="shared" si="38"/>
        <v>0</v>
      </c>
      <c r="AF121" s="100">
        <f t="shared" si="39"/>
        <v>0</v>
      </c>
      <c r="AG121" s="100">
        <f t="shared" si="40"/>
        <v>0</v>
      </c>
      <c r="AH121" s="100">
        <f t="shared" si="41"/>
        <v>0</v>
      </c>
      <c r="AI121" s="100">
        <f t="shared" si="42"/>
        <v>0</v>
      </c>
      <c r="AJ121" s="101">
        <f t="shared" si="43"/>
        <v>0</v>
      </c>
      <c r="AK121" s="56">
        <f t="shared" si="44"/>
        <v>0</v>
      </c>
      <c r="AL121" s="139">
        <f t="shared" si="45"/>
        <v>0</v>
      </c>
    </row>
    <row r="122" spans="1:38" ht="12.75" customHeight="1" x14ac:dyDescent="0.2">
      <c r="A122" s="169"/>
      <c r="B122" s="170"/>
      <c r="C122" s="171"/>
      <c r="D122" s="172"/>
      <c r="E122" s="172"/>
      <c r="F122" s="174"/>
      <c r="G122" s="175"/>
      <c r="H122" s="174"/>
      <c r="I122" s="175"/>
      <c r="J122" s="98">
        <f t="shared" si="27"/>
        <v>0</v>
      </c>
      <c r="K122" s="190" t="str">
        <f t="shared" si="28"/>
        <v/>
      </c>
      <c r="L122" s="182"/>
      <c r="M122" s="183"/>
      <c r="N122" s="184"/>
      <c r="O122" s="184"/>
      <c r="P122" s="99">
        <f t="shared" si="29"/>
        <v>0</v>
      </c>
      <c r="Q122" s="184"/>
      <c r="R122" s="186"/>
      <c r="S122" s="186"/>
      <c r="T122" s="186"/>
      <c r="U122" s="186"/>
      <c r="V122" s="184"/>
      <c r="W122" s="99">
        <f t="shared" si="30"/>
        <v>0</v>
      </c>
      <c r="X122" s="99">
        <f t="shared" si="31"/>
        <v>0</v>
      </c>
      <c r="Y122" s="99">
        <f t="shared" si="32"/>
        <v>0</v>
      </c>
      <c r="Z122" s="99">
        <f t="shared" si="33"/>
        <v>0</v>
      </c>
      <c r="AA122" s="99">
        <f t="shared" si="34"/>
        <v>0</v>
      </c>
      <c r="AB122" s="100">
        <f t="shared" si="35"/>
        <v>0</v>
      </c>
      <c r="AC122" s="100">
        <f t="shared" si="36"/>
        <v>0</v>
      </c>
      <c r="AD122" s="100">
        <f t="shared" si="37"/>
        <v>0</v>
      </c>
      <c r="AE122" s="100">
        <f t="shared" si="38"/>
        <v>0</v>
      </c>
      <c r="AF122" s="100">
        <f t="shared" si="39"/>
        <v>0</v>
      </c>
      <c r="AG122" s="100">
        <f t="shared" si="40"/>
        <v>0</v>
      </c>
      <c r="AH122" s="100">
        <f t="shared" si="41"/>
        <v>0</v>
      </c>
      <c r="AI122" s="100">
        <f t="shared" si="42"/>
        <v>0</v>
      </c>
      <c r="AJ122" s="101">
        <f t="shared" si="43"/>
        <v>0</v>
      </c>
      <c r="AK122" s="56">
        <f t="shared" si="44"/>
        <v>0</v>
      </c>
      <c r="AL122" s="139">
        <f t="shared" si="45"/>
        <v>0</v>
      </c>
    </row>
    <row r="123" spans="1:38" ht="12.75" customHeight="1" x14ac:dyDescent="0.2">
      <c r="A123" s="169"/>
      <c r="B123" s="170"/>
      <c r="C123" s="171"/>
      <c r="D123" s="172"/>
      <c r="E123" s="172"/>
      <c r="F123" s="174"/>
      <c r="G123" s="175"/>
      <c r="H123" s="174"/>
      <c r="I123" s="175"/>
      <c r="J123" s="98">
        <f t="shared" si="27"/>
        <v>0</v>
      </c>
      <c r="K123" s="190" t="str">
        <f t="shared" si="28"/>
        <v/>
      </c>
      <c r="L123" s="182"/>
      <c r="M123" s="183"/>
      <c r="N123" s="184"/>
      <c r="O123" s="184"/>
      <c r="P123" s="99">
        <f t="shared" si="29"/>
        <v>0</v>
      </c>
      <c r="Q123" s="184"/>
      <c r="R123" s="186"/>
      <c r="S123" s="186"/>
      <c r="T123" s="186"/>
      <c r="U123" s="186"/>
      <c r="V123" s="184"/>
      <c r="W123" s="99">
        <f t="shared" si="30"/>
        <v>0</v>
      </c>
      <c r="X123" s="99">
        <f t="shared" si="31"/>
        <v>0</v>
      </c>
      <c r="Y123" s="99">
        <f t="shared" si="32"/>
        <v>0</v>
      </c>
      <c r="Z123" s="99">
        <f t="shared" si="33"/>
        <v>0</v>
      </c>
      <c r="AA123" s="99">
        <f t="shared" si="34"/>
        <v>0</v>
      </c>
      <c r="AB123" s="100">
        <f t="shared" si="35"/>
        <v>0</v>
      </c>
      <c r="AC123" s="100">
        <f t="shared" si="36"/>
        <v>0</v>
      </c>
      <c r="AD123" s="100">
        <f t="shared" si="37"/>
        <v>0</v>
      </c>
      <c r="AE123" s="100">
        <f t="shared" si="38"/>
        <v>0</v>
      </c>
      <c r="AF123" s="100">
        <f t="shared" si="39"/>
        <v>0</v>
      </c>
      <c r="AG123" s="100">
        <f t="shared" si="40"/>
        <v>0</v>
      </c>
      <c r="AH123" s="100">
        <f t="shared" si="41"/>
        <v>0</v>
      </c>
      <c r="AI123" s="100">
        <f t="shared" si="42"/>
        <v>0</v>
      </c>
      <c r="AJ123" s="101">
        <f t="shared" si="43"/>
        <v>0</v>
      </c>
      <c r="AK123" s="56">
        <f t="shared" si="44"/>
        <v>0</v>
      </c>
      <c r="AL123" s="139">
        <f t="shared" si="45"/>
        <v>0</v>
      </c>
    </row>
    <row r="124" spans="1:38" ht="12.75" customHeight="1" x14ac:dyDescent="0.2">
      <c r="A124" s="169"/>
      <c r="B124" s="170"/>
      <c r="C124" s="171"/>
      <c r="D124" s="172"/>
      <c r="E124" s="172"/>
      <c r="F124" s="174"/>
      <c r="G124" s="175"/>
      <c r="H124" s="174"/>
      <c r="I124" s="175"/>
      <c r="J124" s="98">
        <f t="shared" si="27"/>
        <v>0</v>
      </c>
      <c r="K124" s="190" t="str">
        <f t="shared" si="28"/>
        <v/>
      </c>
      <c r="L124" s="182"/>
      <c r="M124" s="183"/>
      <c r="N124" s="184"/>
      <c r="O124" s="184"/>
      <c r="P124" s="99">
        <f t="shared" si="29"/>
        <v>0</v>
      </c>
      <c r="Q124" s="184"/>
      <c r="R124" s="186"/>
      <c r="S124" s="186"/>
      <c r="T124" s="186"/>
      <c r="U124" s="186"/>
      <c r="V124" s="184"/>
      <c r="W124" s="99">
        <f t="shared" si="30"/>
        <v>0</v>
      </c>
      <c r="X124" s="99">
        <f t="shared" si="31"/>
        <v>0</v>
      </c>
      <c r="Y124" s="99">
        <f t="shared" si="32"/>
        <v>0</v>
      </c>
      <c r="Z124" s="99">
        <f t="shared" si="33"/>
        <v>0</v>
      </c>
      <c r="AA124" s="99">
        <f t="shared" si="34"/>
        <v>0</v>
      </c>
      <c r="AB124" s="100">
        <f t="shared" si="35"/>
        <v>0</v>
      </c>
      <c r="AC124" s="100">
        <f t="shared" si="36"/>
        <v>0</v>
      </c>
      <c r="AD124" s="100">
        <f t="shared" si="37"/>
        <v>0</v>
      </c>
      <c r="AE124" s="100">
        <f t="shared" si="38"/>
        <v>0</v>
      </c>
      <c r="AF124" s="100">
        <f t="shared" si="39"/>
        <v>0</v>
      </c>
      <c r="AG124" s="100">
        <f t="shared" si="40"/>
        <v>0</v>
      </c>
      <c r="AH124" s="100">
        <f t="shared" si="41"/>
        <v>0</v>
      </c>
      <c r="AI124" s="100">
        <f t="shared" si="42"/>
        <v>0</v>
      </c>
      <c r="AJ124" s="101">
        <f t="shared" si="43"/>
        <v>0</v>
      </c>
      <c r="AK124" s="56">
        <f t="shared" si="44"/>
        <v>0</v>
      </c>
      <c r="AL124" s="139">
        <f t="shared" si="45"/>
        <v>0</v>
      </c>
    </row>
    <row r="125" spans="1:38" ht="12.75" customHeight="1" x14ac:dyDescent="0.2">
      <c r="A125" s="169"/>
      <c r="B125" s="170"/>
      <c r="C125" s="171"/>
      <c r="D125" s="172"/>
      <c r="E125" s="172"/>
      <c r="F125" s="174"/>
      <c r="G125" s="175"/>
      <c r="H125" s="174"/>
      <c r="I125" s="175"/>
      <c r="J125" s="98">
        <f t="shared" si="27"/>
        <v>0</v>
      </c>
      <c r="K125" s="190" t="str">
        <f t="shared" si="28"/>
        <v/>
      </c>
      <c r="L125" s="182"/>
      <c r="M125" s="183"/>
      <c r="N125" s="184"/>
      <c r="O125" s="184"/>
      <c r="P125" s="99">
        <f t="shared" si="29"/>
        <v>0</v>
      </c>
      <c r="Q125" s="184"/>
      <c r="R125" s="186"/>
      <c r="S125" s="186"/>
      <c r="T125" s="186"/>
      <c r="U125" s="186"/>
      <c r="V125" s="184"/>
      <c r="W125" s="99">
        <f t="shared" si="30"/>
        <v>0</v>
      </c>
      <c r="X125" s="99">
        <f t="shared" si="31"/>
        <v>0</v>
      </c>
      <c r="Y125" s="99">
        <f t="shared" si="32"/>
        <v>0</v>
      </c>
      <c r="Z125" s="99">
        <f t="shared" si="33"/>
        <v>0</v>
      </c>
      <c r="AA125" s="99">
        <f t="shared" si="34"/>
        <v>0</v>
      </c>
      <c r="AB125" s="100">
        <f t="shared" si="35"/>
        <v>0</v>
      </c>
      <c r="AC125" s="100">
        <f t="shared" si="36"/>
        <v>0</v>
      </c>
      <c r="AD125" s="100">
        <f t="shared" si="37"/>
        <v>0</v>
      </c>
      <c r="AE125" s="100">
        <f t="shared" si="38"/>
        <v>0</v>
      </c>
      <c r="AF125" s="100">
        <f t="shared" si="39"/>
        <v>0</v>
      </c>
      <c r="AG125" s="100">
        <f t="shared" si="40"/>
        <v>0</v>
      </c>
      <c r="AH125" s="100">
        <f t="shared" si="41"/>
        <v>0</v>
      </c>
      <c r="AI125" s="100">
        <f t="shared" si="42"/>
        <v>0</v>
      </c>
      <c r="AJ125" s="101">
        <f t="shared" si="43"/>
        <v>0</v>
      </c>
      <c r="AK125" s="56">
        <f t="shared" si="44"/>
        <v>0</v>
      </c>
      <c r="AL125" s="139">
        <f t="shared" si="45"/>
        <v>0</v>
      </c>
    </row>
    <row r="126" spans="1:38" ht="12.75" customHeight="1" x14ac:dyDescent="0.2">
      <c r="A126" s="169"/>
      <c r="B126" s="170"/>
      <c r="C126" s="171"/>
      <c r="D126" s="172"/>
      <c r="E126" s="172"/>
      <c r="F126" s="174"/>
      <c r="G126" s="175"/>
      <c r="H126" s="174"/>
      <c r="I126" s="175"/>
      <c r="J126" s="98">
        <f t="shared" si="27"/>
        <v>0</v>
      </c>
      <c r="K126" s="190" t="str">
        <f t="shared" si="28"/>
        <v/>
      </c>
      <c r="L126" s="182"/>
      <c r="M126" s="183"/>
      <c r="N126" s="184"/>
      <c r="O126" s="184"/>
      <c r="P126" s="99">
        <f t="shared" si="29"/>
        <v>0</v>
      </c>
      <c r="Q126" s="184"/>
      <c r="R126" s="186"/>
      <c r="S126" s="186"/>
      <c r="T126" s="186"/>
      <c r="U126" s="186"/>
      <c r="V126" s="184"/>
      <c r="W126" s="99">
        <f t="shared" si="30"/>
        <v>0</v>
      </c>
      <c r="X126" s="99">
        <f t="shared" si="31"/>
        <v>0</v>
      </c>
      <c r="Y126" s="99">
        <f t="shared" si="32"/>
        <v>0</v>
      </c>
      <c r="Z126" s="99">
        <f t="shared" si="33"/>
        <v>0</v>
      </c>
      <c r="AA126" s="99">
        <f t="shared" si="34"/>
        <v>0</v>
      </c>
      <c r="AB126" s="100">
        <f t="shared" si="35"/>
        <v>0</v>
      </c>
      <c r="AC126" s="100">
        <f t="shared" si="36"/>
        <v>0</v>
      </c>
      <c r="AD126" s="100">
        <f t="shared" si="37"/>
        <v>0</v>
      </c>
      <c r="AE126" s="100">
        <f t="shared" si="38"/>
        <v>0</v>
      </c>
      <c r="AF126" s="100">
        <f t="shared" si="39"/>
        <v>0</v>
      </c>
      <c r="AG126" s="100">
        <f t="shared" si="40"/>
        <v>0</v>
      </c>
      <c r="AH126" s="100">
        <f t="shared" si="41"/>
        <v>0</v>
      </c>
      <c r="AI126" s="100">
        <f t="shared" si="42"/>
        <v>0</v>
      </c>
      <c r="AJ126" s="101">
        <f t="shared" si="43"/>
        <v>0</v>
      </c>
      <c r="AK126" s="56">
        <f t="shared" si="44"/>
        <v>0</v>
      </c>
      <c r="AL126" s="139">
        <f t="shared" si="45"/>
        <v>0</v>
      </c>
    </row>
    <row r="127" spans="1:38" ht="12.75" customHeight="1" x14ac:dyDescent="0.2">
      <c r="A127" s="169"/>
      <c r="B127" s="170"/>
      <c r="C127" s="171"/>
      <c r="D127" s="172"/>
      <c r="E127" s="172"/>
      <c r="F127" s="174"/>
      <c r="G127" s="175"/>
      <c r="H127" s="174"/>
      <c r="I127" s="175"/>
      <c r="J127" s="98">
        <f t="shared" si="27"/>
        <v>0</v>
      </c>
      <c r="K127" s="190" t="str">
        <f t="shared" si="28"/>
        <v/>
      </c>
      <c r="L127" s="182"/>
      <c r="M127" s="183"/>
      <c r="N127" s="184"/>
      <c r="O127" s="184"/>
      <c r="P127" s="99">
        <f t="shared" si="29"/>
        <v>0</v>
      </c>
      <c r="Q127" s="184"/>
      <c r="R127" s="186"/>
      <c r="S127" s="186"/>
      <c r="T127" s="186"/>
      <c r="U127" s="186"/>
      <c r="V127" s="184"/>
      <c r="W127" s="99">
        <f t="shared" si="30"/>
        <v>0</v>
      </c>
      <c r="X127" s="99">
        <f t="shared" si="31"/>
        <v>0</v>
      </c>
      <c r="Y127" s="99">
        <f t="shared" si="32"/>
        <v>0</v>
      </c>
      <c r="Z127" s="99">
        <f t="shared" si="33"/>
        <v>0</v>
      </c>
      <c r="AA127" s="99">
        <f t="shared" si="34"/>
        <v>0</v>
      </c>
      <c r="AB127" s="100">
        <f t="shared" si="35"/>
        <v>0</v>
      </c>
      <c r="AC127" s="100">
        <f t="shared" si="36"/>
        <v>0</v>
      </c>
      <c r="AD127" s="100">
        <f t="shared" si="37"/>
        <v>0</v>
      </c>
      <c r="AE127" s="100">
        <f t="shared" si="38"/>
        <v>0</v>
      </c>
      <c r="AF127" s="100">
        <f t="shared" si="39"/>
        <v>0</v>
      </c>
      <c r="AG127" s="100">
        <f t="shared" si="40"/>
        <v>0</v>
      </c>
      <c r="AH127" s="100">
        <f t="shared" si="41"/>
        <v>0</v>
      </c>
      <c r="AI127" s="100">
        <f t="shared" si="42"/>
        <v>0</v>
      </c>
      <c r="AJ127" s="101">
        <f t="shared" si="43"/>
        <v>0</v>
      </c>
      <c r="AK127" s="56">
        <f t="shared" si="44"/>
        <v>0</v>
      </c>
      <c r="AL127" s="139">
        <f t="shared" si="45"/>
        <v>0</v>
      </c>
    </row>
    <row r="128" spans="1:38" ht="12.75" customHeight="1" x14ac:dyDescent="0.2">
      <c r="A128" s="169"/>
      <c r="B128" s="170"/>
      <c r="C128" s="171"/>
      <c r="D128" s="172"/>
      <c r="E128" s="172"/>
      <c r="F128" s="174"/>
      <c r="G128" s="175"/>
      <c r="H128" s="174"/>
      <c r="I128" s="175"/>
      <c r="J128" s="98">
        <f t="shared" si="27"/>
        <v>0</v>
      </c>
      <c r="K128" s="190" t="str">
        <f t="shared" si="28"/>
        <v/>
      </c>
      <c r="L128" s="182"/>
      <c r="M128" s="183"/>
      <c r="N128" s="184"/>
      <c r="O128" s="184"/>
      <c r="P128" s="99">
        <f t="shared" si="29"/>
        <v>0</v>
      </c>
      <c r="Q128" s="184"/>
      <c r="R128" s="186"/>
      <c r="S128" s="186"/>
      <c r="T128" s="186"/>
      <c r="U128" s="186"/>
      <c r="V128" s="184"/>
      <c r="W128" s="99">
        <f t="shared" si="30"/>
        <v>0</v>
      </c>
      <c r="X128" s="99">
        <f t="shared" si="31"/>
        <v>0</v>
      </c>
      <c r="Y128" s="99">
        <f t="shared" si="32"/>
        <v>0</v>
      </c>
      <c r="Z128" s="99">
        <f t="shared" si="33"/>
        <v>0</v>
      </c>
      <c r="AA128" s="99">
        <f t="shared" si="34"/>
        <v>0</v>
      </c>
      <c r="AB128" s="100">
        <f t="shared" si="35"/>
        <v>0</v>
      </c>
      <c r="AC128" s="100">
        <f t="shared" si="36"/>
        <v>0</v>
      </c>
      <c r="AD128" s="100">
        <f t="shared" si="37"/>
        <v>0</v>
      </c>
      <c r="AE128" s="100">
        <f t="shared" si="38"/>
        <v>0</v>
      </c>
      <c r="AF128" s="100">
        <f t="shared" si="39"/>
        <v>0</v>
      </c>
      <c r="AG128" s="100">
        <f t="shared" si="40"/>
        <v>0</v>
      </c>
      <c r="AH128" s="100">
        <f t="shared" si="41"/>
        <v>0</v>
      </c>
      <c r="AI128" s="100">
        <f t="shared" si="42"/>
        <v>0</v>
      </c>
      <c r="AJ128" s="101">
        <f t="shared" si="43"/>
        <v>0</v>
      </c>
      <c r="AK128" s="56">
        <f t="shared" si="44"/>
        <v>0</v>
      </c>
      <c r="AL128" s="139">
        <f t="shared" si="45"/>
        <v>0</v>
      </c>
    </row>
    <row r="129" spans="1:38" ht="12.75" customHeight="1" x14ac:dyDescent="0.2">
      <c r="A129" s="169"/>
      <c r="B129" s="170"/>
      <c r="C129" s="171"/>
      <c r="D129" s="172"/>
      <c r="E129" s="173"/>
      <c r="F129" s="174"/>
      <c r="G129" s="175"/>
      <c r="H129" s="174"/>
      <c r="I129" s="175"/>
      <c r="J129" s="98">
        <f t="shared" si="27"/>
        <v>0</v>
      </c>
      <c r="K129" s="190" t="str">
        <f t="shared" si="28"/>
        <v/>
      </c>
      <c r="L129" s="182"/>
      <c r="M129" s="183"/>
      <c r="N129" s="184"/>
      <c r="O129" s="184"/>
      <c r="P129" s="99">
        <f t="shared" si="29"/>
        <v>0</v>
      </c>
      <c r="Q129" s="184"/>
      <c r="R129" s="186"/>
      <c r="S129" s="186"/>
      <c r="T129" s="186"/>
      <c r="U129" s="186"/>
      <c r="V129" s="184"/>
      <c r="W129" s="99">
        <f t="shared" si="30"/>
        <v>0</v>
      </c>
      <c r="X129" s="99">
        <f t="shared" si="31"/>
        <v>0</v>
      </c>
      <c r="Y129" s="99">
        <f t="shared" si="32"/>
        <v>0</v>
      </c>
      <c r="Z129" s="99">
        <f t="shared" si="33"/>
        <v>0</v>
      </c>
      <c r="AA129" s="99">
        <f t="shared" si="34"/>
        <v>0</v>
      </c>
      <c r="AB129" s="100">
        <f t="shared" si="35"/>
        <v>0</v>
      </c>
      <c r="AC129" s="100">
        <f t="shared" si="36"/>
        <v>0</v>
      </c>
      <c r="AD129" s="100">
        <f t="shared" si="37"/>
        <v>0</v>
      </c>
      <c r="AE129" s="100">
        <f t="shared" si="38"/>
        <v>0</v>
      </c>
      <c r="AF129" s="100">
        <f t="shared" si="39"/>
        <v>0</v>
      </c>
      <c r="AG129" s="100">
        <f t="shared" si="40"/>
        <v>0</v>
      </c>
      <c r="AH129" s="100">
        <f t="shared" si="41"/>
        <v>0</v>
      </c>
      <c r="AI129" s="100">
        <f t="shared" si="42"/>
        <v>0</v>
      </c>
      <c r="AJ129" s="101">
        <f t="shared" si="43"/>
        <v>0</v>
      </c>
      <c r="AK129" s="56">
        <f t="shared" si="44"/>
        <v>0</v>
      </c>
      <c r="AL129" s="139">
        <f t="shared" si="45"/>
        <v>0</v>
      </c>
    </row>
    <row r="130" spans="1:38" ht="12.75" customHeight="1" x14ac:dyDescent="0.2">
      <c r="A130" s="169"/>
      <c r="B130" s="170"/>
      <c r="C130" s="171"/>
      <c r="D130" s="172"/>
      <c r="E130" s="173"/>
      <c r="F130" s="174"/>
      <c r="G130" s="175"/>
      <c r="H130" s="174"/>
      <c r="I130" s="175"/>
      <c r="J130" s="98">
        <f t="shared" si="27"/>
        <v>0</v>
      </c>
      <c r="K130" s="190" t="str">
        <f t="shared" si="28"/>
        <v/>
      </c>
      <c r="L130" s="182"/>
      <c r="M130" s="183"/>
      <c r="N130" s="184"/>
      <c r="O130" s="184"/>
      <c r="P130" s="99">
        <f t="shared" si="29"/>
        <v>0</v>
      </c>
      <c r="Q130" s="184"/>
      <c r="R130" s="186"/>
      <c r="S130" s="186"/>
      <c r="T130" s="186"/>
      <c r="U130" s="186"/>
      <c r="V130" s="184"/>
      <c r="W130" s="99">
        <f t="shared" si="30"/>
        <v>0</v>
      </c>
      <c r="X130" s="99">
        <f t="shared" si="31"/>
        <v>0</v>
      </c>
      <c r="Y130" s="99">
        <f t="shared" si="32"/>
        <v>0</v>
      </c>
      <c r="Z130" s="99">
        <f t="shared" si="33"/>
        <v>0</v>
      </c>
      <c r="AA130" s="99">
        <f t="shared" si="34"/>
        <v>0</v>
      </c>
      <c r="AB130" s="100">
        <f t="shared" si="35"/>
        <v>0</v>
      </c>
      <c r="AC130" s="100">
        <f t="shared" si="36"/>
        <v>0</v>
      </c>
      <c r="AD130" s="100">
        <f t="shared" si="37"/>
        <v>0</v>
      </c>
      <c r="AE130" s="100">
        <f t="shared" si="38"/>
        <v>0</v>
      </c>
      <c r="AF130" s="100">
        <f t="shared" si="39"/>
        <v>0</v>
      </c>
      <c r="AG130" s="100">
        <f t="shared" si="40"/>
        <v>0</v>
      </c>
      <c r="AH130" s="100">
        <f t="shared" si="41"/>
        <v>0</v>
      </c>
      <c r="AI130" s="100">
        <f t="shared" si="42"/>
        <v>0</v>
      </c>
      <c r="AJ130" s="101">
        <f t="shared" si="43"/>
        <v>0</v>
      </c>
      <c r="AK130" s="56">
        <f t="shared" si="44"/>
        <v>0</v>
      </c>
      <c r="AL130" s="139">
        <f t="shared" si="45"/>
        <v>0</v>
      </c>
    </row>
    <row r="131" spans="1:38" ht="12.75" customHeight="1" x14ac:dyDescent="0.2">
      <c r="A131" s="169"/>
      <c r="B131" s="170"/>
      <c r="C131" s="171"/>
      <c r="D131" s="172"/>
      <c r="E131" s="173"/>
      <c r="F131" s="174"/>
      <c r="G131" s="175"/>
      <c r="H131" s="174"/>
      <c r="I131" s="175"/>
      <c r="J131" s="98">
        <f t="shared" si="27"/>
        <v>0</v>
      </c>
      <c r="K131" s="190" t="str">
        <f t="shared" si="28"/>
        <v/>
      </c>
      <c r="L131" s="182"/>
      <c r="M131" s="183"/>
      <c r="N131" s="184"/>
      <c r="O131" s="184"/>
      <c r="P131" s="99">
        <f t="shared" si="29"/>
        <v>0</v>
      </c>
      <c r="Q131" s="184"/>
      <c r="R131" s="186"/>
      <c r="S131" s="186"/>
      <c r="T131" s="186"/>
      <c r="U131" s="186"/>
      <c r="V131" s="184"/>
      <c r="W131" s="99">
        <f t="shared" si="30"/>
        <v>0</v>
      </c>
      <c r="X131" s="99">
        <f t="shared" si="31"/>
        <v>0</v>
      </c>
      <c r="Y131" s="99">
        <f t="shared" si="32"/>
        <v>0</v>
      </c>
      <c r="Z131" s="99">
        <f t="shared" si="33"/>
        <v>0</v>
      </c>
      <c r="AA131" s="99">
        <f t="shared" si="34"/>
        <v>0</v>
      </c>
      <c r="AB131" s="100">
        <f t="shared" si="35"/>
        <v>0</v>
      </c>
      <c r="AC131" s="100">
        <f t="shared" si="36"/>
        <v>0</v>
      </c>
      <c r="AD131" s="100">
        <f t="shared" si="37"/>
        <v>0</v>
      </c>
      <c r="AE131" s="100">
        <f t="shared" si="38"/>
        <v>0</v>
      </c>
      <c r="AF131" s="100">
        <f t="shared" si="39"/>
        <v>0</v>
      </c>
      <c r="AG131" s="100">
        <f t="shared" si="40"/>
        <v>0</v>
      </c>
      <c r="AH131" s="100">
        <f t="shared" si="41"/>
        <v>0</v>
      </c>
      <c r="AI131" s="100">
        <f t="shared" si="42"/>
        <v>0</v>
      </c>
      <c r="AJ131" s="101">
        <f t="shared" si="43"/>
        <v>0</v>
      </c>
      <c r="AK131" s="56">
        <f t="shared" si="44"/>
        <v>0</v>
      </c>
      <c r="AL131" s="139">
        <f t="shared" si="45"/>
        <v>0</v>
      </c>
    </row>
    <row r="132" spans="1:38" x14ac:dyDescent="0.2">
      <c r="A132" s="169"/>
      <c r="B132" s="170"/>
      <c r="C132" s="171"/>
      <c r="D132" s="172"/>
      <c r="E132" s="173"/>
      <c r="F132" s="174"/>
      <c r="G132" s="175"/>
      <c r="H132" s="174"/>
      <c r="I132" s="175"/>
      <c r="J132" s="98">
        <f t="shared" si="27"/>
        <v>0</v>
      </c>
      <c r="K132" s="190" t="str">
        <f t="shared" si="28"/>
        <v/>
      </c>
      <c r="L132" s="182"/>
      <c r="M132" s="183"/>
      <c r="N132" s="184"/>
      <c r="O132" s="184"/>
      <c r="P132" s="99">
        <f t="shared" si="29"/>
        <v>0</v>
      </c>
      <c r="Q132" s="184"/>
      <c r="R132" s="186"/>
      <c r="S132" s="186"/>
      <c r="T132" s="186"/>
      <c r="U132" s="186"/>
      <c r="V132" s="184"/>
      <c r="W132" s="99">
        <f t="shared" si="30"/>
        <v>0</v>
      </c>
      <c r="X132" s="99">
        <f t="shared" si="31"/>
        <v>0</v>
      </c>
      <c r="Y132" s="99">
        <f t="shared" si="32"/>
        <v>0</v>
      </c>
      <c r="Z132" s="99">
        <f t="shared" si="33"/>
        <v>0</v>
      </c>
      <c r="AA132" s="99">
        <f t="shared" si="34"/>
        <v>0</v>
      </c>
      <c r="AB132" s="100">
        <f t="shared" si="35"/>
        <v>0</v>
      </c>
      <c r="AC132" s="100">
        <f t="shared" si="36"/>
        <v>0</v>
      </c>
      <c r="AD132" s="100">
        <f t="shared" si="37"/>
        <v>0</v>
      </c>
      <c r="AE132" s="100">
        <f t="shared" si="38"/>
        <v>0</v>
      </c>
      <c r="AF132" s="100">
        <f t="shared" si="39"/>
        <v>0</v>
      </c>
      <c r="AG132" s="100">
        <f t="shared" si="40"/>
        <v>0</v>
      </c>
      <c r="AH132" s="100">
        <f t="shared" si="41"/>
        <v>0</v>
      </c>
      <c r="AI132" s="100">
        <f t="shared" si="42"/>
        <v>0</v>
      </c>
      <c r="AJ132" s="101">
        <f t="shared" si="43"/>
        <v>0</v>
      </c>
      <c r="AK132" s="56">
        <f t="shared" si="44"/>
        <v>0</v>
      </c>
      <c r="AL132" s="139">
        <f t="shared" si="45"/>
        <v>0</v>
      </c>
    </row>
    <row r="133" spans="1:38" x14ac:dyDescent="0.2">
      <c r="A133" s="169"/>
      <c r="B133" s="170"/>
      <c r="C133" s="171"/>
      <c r="D133" s="172"/>
      <c r="E133" s="173"/>
      <c r="F133" s="174"/>
      <c r="G133" s="175"/>
      <c r="H133" s="174"/>
      <c r="I133" s="175"/>
      <c r="J133" s="98">
        <f t="shared" ref="J133:J196" si="46">IF(F133&gt;0,+IF(I133&gt;0,I133,H133)-IF(G133&gt;0,G133,F133)+1,0)</f>
        <v>0</v>
      </c>
      <c r="K133" s="190" t="str">
        <f t="shared" ref="K133:K196" si="47">IF(C133&lt;=0,"",IF(C133=C132,"",1))</f>
        <v/>
      </c>
      <c r="L133" s="182"/>
      <c r="M133" s="183"/>
      <c r="N133" s="184"/>
      <c r="O133" s="184"/>
      <c r="P133" s="99">
        <f t="shared" ref="P133:P196" si="48">SUM(M133:O133)</f>
        <v>0</v>
      </c>
      <c r="Q133" s="184"/>
      <c r="R133" s="186"/>
      <c r="S133" s="186"/>
      <c r="T133" s="186"/>
      <c r="U133" s="186"/>
      <c r="V133" s="184"/>
      <c r="W133" s="99">
        <f t="shared" ref="W133:W196" si="49">SUM(Q133:V133)</f>
        <v>0</v>
      </c>
      <c r="X133" s="99">
        <f t="shared" ref="X133:X196" si="50">+P133+W133</f>
        <v>0</v>
      </c>
      <c r="Y133" s="99">
        <f t="shared" ref="Y133:Y196" si="51">M133*J133</f>
        <v>0</v>
      </c>
      <c r="Z133" s="99">
        <f t="shared" ref="Z133:Z196" si="52">J133*N133</f>
        <v>0</v>
      </c>
      <c r="AA133" s="99">
        <f t="shared" ref="AA133:AA196" si="53">O133*J133</f>
        <v>0</v>
      </c>
      <c r="AB133" s="100">
        <f t="shared" ref="AB133:AB196" si="54">$J133*P133</f>
        <v>0</v>
      </c>
      <c r="AC133" s="100">
        <f t="shared" ref="AC133:AC196" si="55">$J133*Q133</f>
        <v>0</v>
      </c>
      <c r="AD133" s="100">
        <f t="shared" ref="AD133:AD196" si="56">$J133*R133</f>
        <v>0</v>
      </c>
      <c r="AE133" s="100">
        <f t="shared" ref="AE133:AE196" si="57">$J133*S133</f>
        <v>0</v>
      </c>
      <c r="AF133" s="100">
        <f t="shared" ref="AF133:AF196" si="58">$J133*T133</f>
        <v>0</v>
      </c>
      <c r="AG133" s="100">
        <f t="shared" ref="AG133:AG196" si="59">$J133*U133</f>
        <v>0</v>
      </c>
      <c r="AH133" s="100">
        <f t="shared" ref="AH133:AH196" si="60">$J133*V133</f>
        <v>0</v>
      </c>
      <c r="AI133" s="100">
        <f t="shared" ref="AI133:AI196" si="61">$J133*W133</f>
        <v>0</v>
      </c>
      <c r="AJ133" s="101">
        <f t="shared" ref="AJ133:AJ196" si="62">AB133+AI133</f>
        <v>0</v>
      </c>
      <c r="AK133" s="56">
        <f t="shared" ref="AK133:AK196" si="63">IF(A220=A133,0,SUMIF($A$4:$A$4964,$A133,AB$4:AB$4964))+IF(A220=A133,0,SUMIF($A$4:$A$4964,$A133,AI$4:AI$4964))</f>
        <v>0</v>
      </c>
      <c r="AL133" s="139">
        <f t="shared" ref="AL133:AL196" si="64">IF(A220=A133,0,SUMIF($A$4:$A$4964,$A133,J$4:J$4964))+IF(A220=A133,0,SUMIF($A$4:$A$4964,$A133))</f>
        <v>0</v>
      </c>
    </row>
    <row r="134" spans="1:38" x14ac:dyDescent="0.2">
      <c r="A134" s="169"/>
      <c r="B134" s="170"/>
      <c r="C134" s="171"/>
      <c r="D134" s="172"/>
      <c r="E134" s="173"/>
      <c r="F134" s="174"/>
      <c r="G134" s="175"/>
      <c r="H134" s="174"/>
      <c r="I134" s="175"/>
      <c r="J134" s="98">
        <f t="shared" si="46"/>
        <v>0</v>
      </c>
      <c r="K134" s="190" t="str">
        <f t="shared" si="47"/>
        <v/>
      </c>
      <c r="L134" s="182"/>
      <c r="M134" s="183"/>
      <c r="N134" s="184"/>
      <c r="O134" s="184"/>
      <c r="P134" s="99">
        <f t="shared" si="48"/>
        <v>0</v>
      </c>
      <c r="Q134" s="184"/>
      <c r="R134" s="186"/>
      <c r="S134" s="186"/>
      <c r="T134" s="186"/>
      <c r="U134" s="186"/>
      <c r="V134" s="184"/>
      <c r="W134" s="99">
        <f t="shared" si="49"/>
        <v>0</v>
      </c>
      <c r="X134" s="99">
        <f t="shared" si="50"/>
        <v>0</v>
      </c>
      <c r="Y134" s="99">
        <f t="shared" si="51"/>
        <v>0</v>
      </c>
      <c r="Z134" s="99">
        <f t="shared" si="52"/>
        <v>0</v>
      </c>
      <c r="AA134" s="99">
        <f t="shared" si="53"/>
        <v>0</v>
      </c>
      <c r="AB134" s="100">
        <f t="shared" si="54"/>
        <v>0</v>
      </c>
      <c r="AC134" s="100">
        <f t="shared" si="55"/>
        <v>0</v>
      </c>
      <c r="AD134" s="100">
        <f t="shared" si="56"/>
        <v>0</v>
      </c>
      <c r="AE134" s="100">
        <f t="shared" si="57"/>
        <v>0</v>
      </c>
      <c r="AF134" s="100">
        <f t="shared" si="58"/>
        <v>0</v>
      </c>
      <c r="AG134" s="100">
        <f t="shared" si="59"/>
        <v>0</v>
      </c>
      <c r="AH134" s="100">
        <f t="shared" si="60"/>
        <v>0</v>
      </c>
      <c r="AI134" s="100">
        <f t="shared" si="61"/>
        <v>0</v>
      </c>
      <c r="AJ134" s="101">
        <f t="shared" si="62"/>
        <v>0</v>
      </c>
      <c r="AK134" s="56">
        <f t="shared" si="63"/>
        <v>0</v>
      </c>
      <c r="AL134" s="139">
        <f t="shared" si="64"/>
        <v>0</v>
      </c>
    </row>
    <row r="135" spans="1:38" x14ac:dyDescent="0.2">
      <c r="A135" s="169"/>
      <c r="B135" s="170"/>
      <c r="C135" s="171"/>
      <c r="D135" s="172"/>
      <c r="E135" s="173"/>
      <c r="F135" s="174"/>
      <c r="G135" s="175"/>
      <c r="H135" s="174"/>
      <c r="I135" s="175"/>
      <c r="J135" s="98">
        <f t="shared" si="46"/>
        <v>0</v>
      </c>
      <c r="K135" s="190" t="str">
        <f t="shared" si="47"/>
        <v/>
      </c>
      <c r="L135" s="182"/>
      <c r="M135" s="183"/>
      <c r="N135" s="184"/>
      <c r="O135" s="184"/>
      <c r="P135" s="99">
        <f t="shared" si="48"/>
        <v>0</v>
      </c>
      <c r="Q135" s="184"/>
      <c r="R135" s="186"/>
      <c r="S135" s="186"/>
      <c r="T135" s="186"/>
      <c r="U135" s="186"/>
      <c r="V135" s="184"/>
      <c r="W135" s="99">
        <f t="shared" si="49"/>
        <v>0</v>
      </c>
      <c r="X135" s="99">
        <f t="shared" si="50"/>
        <v>0</v>
      </c>
      <c r="Y135" s="99">
        <f t="shared" si="51"/>
        <v>0</v>
      </c>
      <c r="Z135" s="99">
        <f t="shared" si="52"/>
        <v>0</v>
      </c>
      <c r="AA135" s="99">
        <f t="shared" si="53"/>
        <v>0</v>
      </c>
      <c r="AB135" s="100">
        <f t="shared" si="54"/>
        <v>0</v>
      </c>
      <c r="AC135" s="100">
        <f t="shared" si="55"/>
        <v>0</v>
      </c>
      <c r="AD135" s="100">
        <f t="shared" si="56"/>
        <v>0</v>
      </c>
      <c r="AE135" s="100">
        <f t="shared" si="57"/>
        <v>0</v>
      </c>
      <c r="AF135" s="100">
        <f t="shared" si="58"/>
        <v>0</v>
      </c>
      <c r="AG135" s="100">
        <f t="shared" si="59"/>
        <v>0</v>
      </c>
      <c r="AH135" s="100">
        <f t="shared" si="60"/>
        <v>0</v>
      </c>
      <c r="AI135" s="100">
        <f t="shared" si="61"/>
        <v>0</v>
      </c>
      <c r="AJ135" s="101">
        <f t="shared" si="62"/>
        <v>0</v>
      </c>
      <c r="AK135" s="56">
        <f t="shared" si="63"/>
        <v>0</v>
      </c>
      <c r="AL135" s="139">
        <f t="shared" si="64"/>
        <v>0</v>
      </c>
    </row>
    <row r="136" spans="1:38" x14ac:dyDescent="0.2">
      <c r="A136" s="169"/>
      <c r="B136" s="170"/>
      <c r="C136" s="171"/>
      <c r="D136" s="172"/>
      <c r="E136" s="173"/>
      <c r="F136" s="174"/>
      <c r="G136" s="175"/>
      <c r="H136" s="174"/>
      <c r="I136" s="175"/>
      <c r="J136" s="98">
        <f t="shared" si="46"/>
        <v>0</v>
      </c>
      <c r="K136" s="190" t="str">
        <f t="shared" si="47"/>
        <v/>
      </c>
      <c r="L136" s="182"/>
      <c r="M136" s="183"/>
      <c r="N136" s="184"/>
      <c r="O136" s="184"/>
      <c r="P136" s="99">
        <f t="shared" si="48"/>
        <v>0</v>
      </c>
      <c r="Q136" s="184"/>
      <c r="R136" s="186"/>
      <c r="S136" s="186"/>
      <c r="T136" s="186"/>
      <c r="U136" s="186"/>
      <c r="V136" s="184"/>
      <c r="W136" s="99">
        <f t="shared" si="49"/>
        <v>0</v>
      </c>
      <c r="X136" s="99">
        <f t="shared" si="50"/>
        <v>0</v>
      </c>
      <c r="Y136" s="99">
        <f t="shared" si="51"/>
        <v>0</v>
      </c>
      <c r="Z136" s="99">
        <f t="shared" si="52"/>
        <v>0</v>
      </c>
      <c r="AA136" s="99">
        <f t="shared" si="53"/>
        <v>0</v>
      </c>
      <c r="AB136" s="100">
        <f t="shared" si="54"/>
        <v>0</v>
      </c>
      <c r="AC136" s="100">
        <f t="shared" si="55"/>
        <v>0</v>
      </c>
      <c r="AD136" s="100">
        <f t="shared" si="56"/>
        <v>0</v>
      </c>
      <c r="AE136" s="100">
        <f t="shared" si="57"/>
        <v>0</v>
      </c>
      <c r="AF136" s="100">
        <f t="shared" si="58"/>
        <v>0</v>
      </c>
      <c r="AG136" s="100">
        <f t="shared" si="59"/>
        <v>0</v>
      </c>
      <c r="AH136" s="100">
        <f t="shared" si="60"/>
        <v>0</v>
      </c>
      <c r="AI136" s="100">
        <f t="shared" si="61"/>
        <v>0</v>
      </c>
      <c r="AJ136" s="101">
        <f t="shared" si="62"/>
        <v>0</v>
      </c>
      <c r="AK136" s="56">
        <f t="shared" si="63"/>
        <v>0</v>
      </c>
      <c r="AL136" s="139">
        <f t="shared" si="64"/>
        <v>0</v>
      </c>
    </row>
    <row r="137" spans="1:38" x14ac:dyDescent="0.2">
      <c r="A137" s="169"/>
      <c r="B137" s="170"/>
      <c r="C137" s="171"/>
      <c r="D137" s="172"/>
      <c r="E137" s="173"/>
      <c r="F137" s="174"/>
      <c r="G137" s="175"/>
      <c r="H137" s="174"/>
      <c r="I137" s="175"/>
      <c r="J137" s="98">
        <f t="shared" si="46"/>
        <v>0</v>
      </c>
      <c r="K137" s="190" t="str">
        <f t="shared" si="47"/>
        <v/>
      </c>
      <c r="L137" s="182"/>
      <c r="M137" s="183"/>
      <c r="N137" s="184"/>
      <c r="O137" s="184"/>
      <c r="P137" s="99">
        <f t="shared" si="48"/>
        <v>0</v>
      </c>
      <c r="Q137" s="184"/>
      <c r="R137" s="186"/>
      <c r="S137" s="186"/>
      <c r="T137" s="186"/>
      <c r="U137" s="186"/>
      <c r="V137" s="184"/>
      <c r="W137" s="99">
        <f t="shared" si="49"/>
        <v>0</v>
      </c>
      <c r="X137" s="99">
        <f t="shared" si="50"/>
        <v>0</v>
      </c>
      <c r="Y137" s="99">
        <f t="shared" si="51"/>
        <v>0</v>
      </c>
      <c r="Z137" s="99">
        <f t="shared" si="52"/>
        <v>0</v>
      </c>
      <c r="AA137" s="99">
        <f t="shared" si="53"/>
        <v>0</v>
      </c>
      <c r="AB137" s="100">
        <f t="shared" si="54"/>
        <v>0</v>
      </c>
      <c r="AC137" s="100">
        <f t="shared" si="55"/>
        <v>0</v>
      </c>
      <c r="AD137" s="100">
        <f t="shared" si="56"/>
        <v>0</v>
      </c>
      <c r="AE137" s="100">
        <f t="shared" si="57"/>
        <v>0</v>
      </c>
      <c r="AF137" s="100">
        <f t="shared" si="58"/>
        <v>0</v>
      </c>
      <c r="AG137" s="100">
        <f t="shared" si="59"/>
        <v>0</v>
      </c>
      <c r="AH137" s="100">
        <f t="shared" si="60"/>
        <v>0</v>
      </c>
      <c r="AI137" s="100">
        <f t="shared" si="61"/>
        <v>0</v>
      </c>
      <c r="AJ137" s="101">
        <f t="shared" si="62"/>
        <v>0</v>
      </c>
      <c r="AK137" s="56">
        <f t="shared" si="63"/>
        <v>0</v>
      </c>
      <c r="AL137" s="139">
        <f t="shared" si="64"/>
        <v>0</v>
      </c>
    </row>
    <row r="138" spans="1:38" ht="12.75" customHeight="1" x14ac:dyDescent="0.2">
      <c r="A138" s="169"/>
      <c r="B138" s="170"/>
      <c r="C138" s="171"/>
      <c r="D138" s="172"/>
      <c r="E138" s="173"/>
      <c r="F138" s="174"/>
      <c r="G138" s="175"/>
      <c r="H138" s="174"/>
      <c r="I138" s="175"/>
      <c r="J138" s="98">
        <f t="shared" si="46"/>
        <v>0</v>
      </c>
      <c r="K138" s="190" t="str">
        <f t="shared" si="47"/>
        <v/>
      </c>
      <c r="L138" s="182"/>
      <c r="M138" s="183"/>
      <c r="N138" s="184"/>
      <c r="O138" s="184"/>
      <c r="P138" s="99">
        <f t="shared" si="48"/>
        <v>0</v>
      </c>
      <c r="Q138" s="184"/>
      <c r="R138" s="186"/>
      <c r="S138" s="186"/>
      <c r="T138" s="186"/>
      <c r="U138" s="186"/>
      <c r="V138" s="184"/>
      <c r="W138" s="99">
        <f t="shared" si="49"/>
        <v>0</v>
      </c>
      <c r="X138" s="99">
        <f t="shared" si="50"/>
        <v>0</v>
      </c>
      <c r="Y138" s="99">
        <f t="shared" si="51"/>
        <v>0</v>
      </c>
      <c r="Z138" s="99">
        <f t="shared" si="52"/>
        <v>0</v>
      </c>
      <c r="AA138" s="99">
        <f t="shared" si="53"/>
        <v>0</v>
      </c>
      <c r="AB138" s="100">
        <f t="shared" si="54"/>
        <v>0</v>
      </c>
      <c r="AC138" s="100">
        <f t="shared" si="55"/>
        <v>0</v>
      </c>
      <c r="AD138" s="100">
        <f t="shared" si="56"/>
        <v>0</v>
      </c>
      <c r="AE138" s="100">
        <f t="shared" si="57"/>
        <v>0</v>
      </c>
      <c r="AF138" s="100">
        <f t="shared" si="58"/>
        <v>0</v>
      </c>
      <c r="AG138" s="100">
        <f t="shared" si="59"/>
        <v>0</v>
      </c>
      <c r="AH138" s="100">
        <f t="shared" si="60"/>
        <v>0</v>
      </c>
      <c r="AI138" s="100">
        <f t="shared" si="61"/>
        <v>0</v>
      </c>
      <c r="AJ138" s="101">
        <f t="shared" si="62"/>
        <v>0</v>
      </c>
      <c r="AK138" s="56">
        <f t="shared" si="63"/>
        <v>0</v>
      </c>
      <c r="AL138" s="139">
        <f t="shared" si="64"/>
        <v>0</v>
      </c>
    </row>
    <row r="139" spans="1:38" ht="12.75" customHeight="1" x14ac:dyDescent="0.2">
      <c r="A139" s="169"/>
      <c r="B139" s="170"/>
      <c r="C139" s="171"/>
      <c r="D139" s="172"/>
      <c r="E139" s="173"/>
      <c r="F139" s="174"/>
      <c r="G139" s="175"/>
      <c r="H139" s="174"/>
      <c r="I139" s="175"/>
      <c r="J139" s="98">
        <f t="shared" si="46"/>
        <v>0</v>
      </c>
      <c r="K139" s="190" t="str">
        <f t="shared" si="47"/>
        <v/>
      </c>
      <c r="L139" s="182"/>
      <c r="M139" s="183"/>
      <c r="N139" s="184"/>
      <c r="O139" s="184"/>
      <c r="P139" s="99">
        <f t="shared" si="48"/>
        <v>0</v>
      </c>
      <c r="Q139" s="184"/>
      <c r="R139" s="186"/>
      <c r="S139" s="186"/>
      <c r="T139" s="186"/>
      <c r="U139" s="186"/>
      <c r="V139" s="184"/>
      <c r="W139" s="99">
        <f t="shared" si="49"/>
        <v>0</v>
      </c>
      <c r="X139" s="99">
        <f t="shared" si="50"/>
        <v>0</v>
      </c>
      <c r="Y139" s="99">
        <f t="shared" si="51"/>
        <v>0</v>
      </c>
      <c r="Z139" s="99">
        <f t="shared" si="52"/>
        <v>0</v>
      </c>
      <c r="AA139" s="99">
        <f t="shared" si="53"/>
        <v>0</v>
      </c>
      <c r="AB139" s="100">
        <f t="shared" si="54"/>
        <v>0</v>
      </c>
      <c r="AC139" s="100">
        <f t="shared" si="55"/>
        <v>0</v>
      </c>
      <c r="AD139" s="100">
        <f t="shared" si="56"/>
        <v>0</v>
      </c>
      <c r="AE139" s="100">
        <f t="shared" si="57"/>
        <v>0</v>
      </c>
      <c r="AF139" s="100">
        <f t="shared" si="58"/>
        <v>0</v>
      </c>
      <c r="AG139" s="100">
        <f t="shared" si="59"/>
        <v>0</v>
      </c>
      <c r="AH139" s="100">
        <f t="shared" si="60"/>
        <v>0</v>
      </c>
      <c r="AI139" s="100">
        <f t="shared" si="61"/>
        <v>0</v>
      </c>
      <c r="AJ139" s="101">
        <f t="shared" si="62"/>
        <v>0</v>
      </c>
      <c r="AK139" s="56">
        <f t="shared" si="63"/>
        <v>0</v>
      </c>
      <c r="AL139" s="139">
        <f t="shared" si="64"/>
        <v>0</v>
      </c>
    </row>
    <row r="140" spans="1:38" ht="12.75" customHeight="1" x14ac:dyDescent="0.2">
      <c r="A140" s="169"/>
      <c r="B140" s="170"/>
      <c r="C140" s="171"/>
      <c r="D140" s="172"/>
      <c r="E140" s="173"/>
      <c r="F140" s="174"/>
      <c r="G140" s="175"/>
      <c r="H140" s="174"/>
      <c r="I140" s="175"/>
      <c r="J140" s="98">
        <f t="shared" si="46"/>
        <v>0</v>
      </c>
      <c r="K140" s="190" t="str">
        <f t="shared" si="47"/>
        <v/>
      </c>
      <c r="L140" s="182"/>
      <c r="M140" s="183"/>
      <c r="N140" s="184"/>
      <c r="O140" s="184"/>
      <c r="P140" s="99">
        <f t="shared" si="48"/>
        <v>0</v>
      </c>
      <c r="Q140" s="184"/>
      <c r="R140" s="186"/>
      <c r="S140" s="186"/>
      <c r="T140" s="186"/>
      <c r="U140" s="186"/>
      <c r="V140" s="184"/>
      <c r="W140" s="99">
        <f t="shared" si="49"/>
        <v>0</v>
      </c>
      <c r="X140" s="99">
        <f t="shared" si="50"/>
        <v>0</v>
      </c>
      <c r="Y140" s="99">
        <f t="shared" si="51"/>
        <v>0</v>
      </c>
      <c r="Z140" s="99">
        <f t="shared" si="52"/>
        <v>0</v>
      </c>
      <c r="AA140" s="99">
        <f t="shared" si="53"/>
        <v>0</v>
      </c>
      <c r="AB140" s="100">
        <f t="shared" si="54"/>
        <v>0</v>
      </c>
      <c r="AC140" s="100">
        <f t="shared" si="55"/>
        <v>0</v>
      </c>
      <c r="AD140" s="100">
        <f t="shared" si="56"/>
        <v>0</v>
      </c>
      <c r="AE140" s="100">
        <f t="shared" si="57"/>
        <v>0</v>
      </c>
      <c r="AF140" s="100">
        <f t="shared" si="58"/>
        <v>0</v>
      </c>
      <c r="AG140" s="100">
        <f t="shared" si="59"/>
        <v>0</v>
      </c>
      <c r="AH140" s="100">
        <f t="shared" si="60"/>
        <v>0</v>
      </c>
      <c r="AI140" s="100">
        <f t="shared" si="61"/>
        <v>0</v>
      </c>
      <c r="AJ140" s="101">
        <f t="shared" si="62"/>
        <v>0</v>
      </c>
      <c r="AK140" s="56">
        <f t="shared" si="63"/>
        <v>0</v>
      </c>
      <c r="AL140" s="139">
        <f t="shared" si="64"/>
        <v>0</v>
      </c>
    </row>
    <row r="141" spans="1:38" ht="12.75" customHeight="1" x14ac:dyDescent="0.2">
      <c r="A141" s="169"/>
      <c r="B141" s="170"/>
      <c r="C141" s="171"/>
      <c r="D141" s="172"/>
      <c r="E141" s="173"/>
      <c r="F141" s="174"/>
      <c r="G141" s="175"/>
      <c r="H141" s="174"/>
      <c r="I141" s="175"/>
      <c r="J141" s="98">
        <f t="shared" si="46"/>
        <v>0</v>
      </c>
      <c r="K141" s="190" t="str">
        <f t="shared" si="47"/>
        <v/>
      </c>
      <c r="L141" s="182"/>
      <c r="M141" s="183"/>
      <c r="N141" s="184"/>
      <c r="O141" s="184"/>
      <c r="P141" s="99">
        <f t="shared" si="48"/>
        <v>0</v>
      </c>
      <c r="Q141" s="184"/>
      <c r="R141" s="186"/>
      <c r="S141" s="186"/>
      <c r="T141" s="186"/>
      <c r="U141" s="186"/>
      <c r="V141" s="184"/>
      <c r="W141" s="99">
        <f t="shared" si="49"/>
        <v>0</v>
      </c>
      <c r="X141" s="99">
        <f t="shared" si="50"/>
        <v>0</v>
      </c>
      <c r="Y141" s="99">
        <f t="shared" si="51"/>
        <v>0</v>
      </c>
      <c r="Z141" s="99">
        <f t="shared" si="52"/>
        <v>0</v>
      </c>
      <c r="AA141" s="99">
        <f t="shared" si="53"/>
        <v>0</v>
      </c>
      <c r="AB141" s="100">
        <f t="shared" si="54"/>
        <v>0</v>
      </c>
      <c r="AC141" s="100">
        <f t="shared" si="55"/>
        <v>0</v>
      </c>
      <c r="AD141" s="100">
        <f t="shared" si="56"/>
        <v>0</v>
      </c>
      <c r="AE141" s="100">
        <f t="shared" si="57"/>
        <v>0</v>
      </c>
      <c r="AF141" s="100">
        <f t="shared" si="58"/>
        <v>0</v>
      </c>
      <c r="AG141" s="100">
        <f t="shared" si="59"/>
        <v>0</v>
      </c>
      <c r="AH141" s="100">
        <f t="shared" si="60"/>
        <v>0</v>
      </c>
      <c r="AI141" s="100">
        <f t="shared" si="61"/>
        <v>0</v>
      </c>
      <c r="AJ141" s="101">
        <f t="shared" si="62"/>
        <v>0</v>
      </c>
      <c r="AK141" s="56">
        <f t="shared" si="63"/>
        <v>0</v>
      </c>
      <c r="AL141" s="139">
        <f t="shared" si="64"/>
        <v>0</v>
      </c>
    </row>
    <row r="142" spans="1:38" ht="12.75" customHeight="1" x14ac:dyDescent="0.2">
      <c r="A142" s="169"/>
      <c r="B142" s="170"/>
      <c r="C142" s="171"/>
      <c r="D142" s="172"/>
      <c r="E142" s="173"/>
      <c r="F142" s="174"/>
      <c r="G142" s="175"/>
      <c r="H142" s="174"/>
      <c r="I142" s="175"/>
      <c r="J142" s="98">
        <f t="shared" si="46"/>
        <v>0</v>
      </c>
      <c r="K142" s="190" t="str">
        <f t="shared" si="47"/>
        <v/>
      </c>
      <c r="L142" s="182"/>
      <c r="M142" s="183"/>
      <c r="N142" s="184"/>
      <c r="O142" s="184"/>
      <c r="P142" s="99">
        <f t="shared" si="48"/>
        <v>0</v>
      </c>
      <c r="Q142" s="184"/>
      <c r="R142" s="186"/>
      <c r="S142" s="186"/>
      <c r="T142" s="186"/>
      <c r="U142" s="186"/>
      <c r="V142" s="184"/>
      <c r="W142" s="99">
        <f t="shared" si="49"/>
        <v>0</v>
      </c>
      <c r="X142" s="99">
        <f t="shared" si="50"/>
        <v>0</v>
      </c>
      <c r="Y142" s="99">
        <f t="shared" si="51"/>
        <v>0</v>
      </c>
      <c r="Z142" s="99">
        <f t="shared" si="52"/>
        <v>0</v>
      </c>
      <c r="AA142" s="99">
        <f t="shared" si="53"/>
        <v>0</v>
      </c>
      <c r="AB142" s="100">
        <f t="shared" si="54"/>
        <v>0</v>
      </c>
      <c r="AC142" s="100">
        <f t="shared" si="55"/>
        <v>0</v>
      </c>
      <c r="AD142" s="100">
        <f t="shared" si="56"/>
        <v>0</v>
      </c>
      <c r="AE142" s="100">
        <f t="shared" si="57"/>
        <v>0</v>
      </c>
      <c r="AF142" s="100">
        <f t="shared" si="58"/>
        <v>0</v>
      </c>
      <c r="AG142" s="100">
        <f t="shared" si="59"/>
        <v>0</v>
      </c>
      <c r="AH142" s="100">
        <f t="shared" si="60"/>
        <v>0</v>
      </c>
      <c r="AI142" s="100">
        <f t="shared" si="61"/>
        <v>0</v>
      </c>
      <c r="AJ142" s="101">
        <f t="shared" si="62"/>
        <v>0</v>
      </c>
      <c r="AK142" s="56">
        <f t="shared" si="63"/>
        <v>0</v>
      </c>
      <c r="AL142" s="139">
        <f t="shared" si="64"/>
        <v>0</v>
      </c>
    </row>
    <row r="143" spans="1:38" ht="12.75" customHeight="1" x14ac:dyDescent="0.2">
      <c r="A143" s="169"/>
      <c r="B143" s="170"/>
      <c r="C143" s="171"/>
      <c r="D143" s="172"/>
      <c r="E143" s="173"/>
      <c r="F143" s="174"/>
      <c r="G143" s="175"/>
      <c r="H143" s="174"/>
      <c r="I143" s="175"/>
      <c r="J143" s="98">
        <f t="shared" si="46"/>
        <v>0</v>
      </c>
      <c r="K143" s="190" t="str">
        <f t="shared" si="47"/>
        <v/>
      </c>
      <c r="L143" s="182"/>
      <c r="M143" s="183"/>
      <c r="N143" s="184"/>
      <c r="O143" s="184"/>
      <c r="P143" s="99">
        <f t="shared" si="48"/>
        <v>0</v>
      </c>
      <c r="Q143" s="184"/>
      <c r="R143" s="186"/>
      <c r="S143" s="186"/>
      <c r="T143" s="186"/>
      <c r="U143" s="186"/>
      <c r="V143" s="184"/>
      <c r="W143" s="99">
        <f t="shared" si="49"/>
        <v>0</v>
      </c>
      <c r="X143" s="99">
        <f t="shared" si="50"/>
        <v>0</v>
      </c>
      <c r="Y143" s="99">
        <f t="shared" si="51"/>
        <v>0</v>
      </c>
      <c r="Z143" s="99">
        <f t="shared" si="52"/>
        <v>0</v>
      </c>
      <c r="AA143" s="99">
        <f t="shared" si="53"/>
        <v>0</v>
      </c>
      <c r="AB143" s="100">
        <f t="shared" si="54"/>
        <v>0</v>
      </c>
      <c r="AC143" s="100">
        <f t="shared" si="55"/>
        <v>0</v>
      </c>
      <c r="AD143" s="100">
        <f t="shared" si="56"/>
        <v>0</v>
      </c>
      <c r="AE143" s="100">
        <f t="shared" si="57"/>
        <v>0</v>
      </c>
      <c r="AF143" s="100">
        <f t="shared" si="58"/>
        <v>0</v>
      </c>
      <c r="AG143" s="100">
        <f t="shared" si="59"/>
        <v>0</v>
      </c>
      <c r="AH143" s="100">
        <f t="shared" si="60"/>
        <v>0</v>
      </c>
      <c r="AI143" s="100">
        <f t="shared" si="61"/>
        <v>0</v>
      </c>
      <c r="AJ143" s="101">
        <f t="shared" si="62"/>
        <v>0</v>
      </c>
      <c r="AK143" s="56">
        <f t="shared" si="63"/>
        <v>0</v>
      </c>
      <c r="AL143" s="139">
        <f t="shared" si="64"/>
        <v>0</v>
      </c>
    </row>
    <row r="144" spans="1:38" ht="12.75" customHeight="1" x14ac:dyDescent="0.2">
      <c r="A144" s="169"/>
      <c r="B144" s="170"/>
      <c r="C144" s="171"/>
      <c r="D144" s="172"/>
      <c r="E144" s="173"/>
      <c r="F144" s="174"/>
      <c r="G144" s="175"/>
      <c r="H144" s="174"/>
      <c r="I144" s="175"/>
      <c r="J144" s="98">
        <f t="shared" si="46"/>
        <v>0</v>
      </c>
      <c r="K144" s="190" t="str">
        <f t="shared" si="47"/>
        <v/>
      </c>
      <c r="L144" s="182"/>
      <c r="M144" s="183"/>
      <c r="N144" s="184"/>
      <c r="O144" s="184"/>
      <c r="P144" s="99">
        <f t="shared" si="48"/>
        <v>0</v>
      </c>
      <c r="Q144" s="184"/>
      <c r="R144" s="186"/>
      <c r="S144" s="186"/>
      <c r="T144" s="186"/>
      <c r="U144" s="186"/>
      <c r="V144" s="184"/>
      <c r="W144" s="99">
        <f t="shared" si="49"/>
        <v>0</v>
      </c>
      <c r="X144" s="99">
        <f t="shared" si="50"/>
        <v>0</v>
      </c>
      <c r="Y144" s="99">
        <f t="shared" si="51"/>
        <v>0</v>
      </c>
      <c r="Z144" s="99">
        <f t="shared" si="52"/>
        <v>0</v>
      </c>
      <c r="AA144" s="99">
        <f t="shared" si="53"/>
        <v>0</v>
      </c>
      <c r="AB144" s="100">
        <f t="shared" si="54"/>
        <v>0</v>
      </c>
      <c r="AC144" s="100">
        <f t="shared" si="55"/>
        <v>0</v>
      </c>
      <c r="AD144" s="100">
        <f t="shared" si="56"/>
        <v>0</v>
      </c>
      <c r="AE144" s="100">
        <f t="shared" si="57"/>
        <v>0</v>
      </c>
      <c r="AF144" s="100">
        <f t="shared" si="58"/>
        <v>0</v>
      </c>
      <c r="AG144" s="100">
        <f t="shared" si="59"/>
        <v>0</v>
      </c>
      <c r="AH144" s="100">
        <f t="shared" si="60"/>
        <v>0</v>
      </c>
      <c r="AI144" s="100">
        <f t="shared" si="61"/>
        <v>0</v>
      </c>
      <c r="AJ144" s="101">
        <f t="shared" si="62"/>
        <v>0</v>
      </c>
      <c r="AK144" s="56">
        <f t="shared" si="63"/>
        <v>0</v>
      </c>
      <c r="AL144" s="139">
        <f t="shared" si="64"/>
        <v>0</v>
      </c>
    </row>
    <row r="145" spans="1:38" ht="12.75" customHeight="1" x14ac:dyDescent="0.2">
      <c r="A145" s="169"/>
      <c r="B145" s="170"/>
      <c r="C145" s="171"/>
      <c r="D145" s="172"/>
      <c r="E145" s="173"/>
      <c r="F145" s="174"/>
      <c r="G145" s="175"/>
      <c r="H145" s="174"/>
      <c r="I145" s="175"/>
      <c r="J145" s="98">
        <f t="shared" si="46"/>
        <v>0</v>
      </c>
      <c r="K145" s="190" t="str">
        <f t="shared" si="47"/>
        <v/>
      </c>
      <c r="L145" s="182"/>
      <c r="M145" s="183"/>
      <c r="N145" s="184"/>
      <c r="O145" s="184"/>
      <c r="P145" s="99">
        <f t="shared" si="48"/>
        <v>0</v>
      </c>
      <c r="Q145" s="184"/>
      <c r="R145" s="186"/>
      <c r="S145" s="186"/>
      <c r="T145" s="186"/>
      <c r="U145" s="186"/>
      <c r="V145" s="184"/>
      <c r="W145" s="99">
        <f t="shared" si="49"/>
        <v>0</v>
      </c>
      <c r="X145" s="99">
        <f t="shared" si="50"/>
        <v>0</v>
      </c>
      <c r="Y145" s="99">
        <f t="shared" si="51"/>
        <v>0</v>
      </c>
      <c r="Z145" s="99">
        <f t="shared" si="52"/>
        <v>0</v>
      </c>
      <c r="AA145" s="99">
        <f t="shared" si="53"/>
        <v>0</v>
      </c>
      <c r="AB145" s="100">
        <f t="shared" si="54"/>
        <v>0</v>
      </c>
      <c r="AC145" s="100">
        <f t="shared" si="55"/>
        <v>0</v>
      </c>
      <c r="AD145" s="100">
        <f t="shared" si="56"/>
        <v>0</v>
      </c>
      <c r="AE145" s="100">
        <f t="shared" si="57"/>
        <v>0</v>
      </c>
      <c r="AF145" s="100">
        <f t="shared" si="58"/>
        <v>0</v>
      </c>
      <c r="AG145" s="100">
        <f t="shared" si="59"/>
        <v>0</v>
      </c>
      <c r="AH145" s="100">
        <f t="shared" si="60"/>
        <v>0</v>
      </c>
      <c r="AI145" s="100">
        <f t="shared" si="61"/>
        <v>0</v>
      </c>
      <c r="AJ145" s="101">
        <f t="shared" si="62"/>
        <v>0</v>
      </c>
      <c r="AK145" s="56">
        <f t="shared" si="63"/>
        <v>0</v>
      </c>
      <c r="AL145" s="139">
        <f t="shared" si="64"/>
        <v>0</v>
      </c>
    </row>
    <row r="146" spans="1:38" ht="12.75" customHeight="1" x14ac:dyDescent="0.2">
      <c r="A146" s="169"/>
      <c r="B146" s="170"/>
      <c r="C146" s="171"/>
      <c r="D146" s="172"/>
      <c r="E146" s="173"/>
      <c r="F146" s="174"/>
      <c r="G146" s="175"/>
      <c r="H146" s="174"/>
      <c r="I146" s="175"/>
      <c r="J146" s="98">
        <f t="shared" si="46"/>
        <v>0</v>
      </c>
      <c r="K146" s="190" t="str">
        <f t="shared" si="47"/>
        <v/>
      </c>
      <c r="L146" s="182"/>
      <c r="M146" s="183"/>
      <c r="N146" s="184"/>
      <c r="O146" s="184"/>
      <c r="P146" s="99">
        <f t="shared" si="48"/>
        <v>0</v>
      </c>
      <c r="Q146" s="184"/>
      <c r="R146" s="186"/>
      <c r="S146" s="186"/>
      <c r="T146" s="186"/>
      <c r="U146" s="186"/>
      <c r="V146" s="184"/>
      <c r="W146" s="99">
        <f t="shared" si="49"/>
        <v>0</v>
      </c>
      <c r="X146" s="99">
        <f t="shared" si="50"/>
        <v>0</v>
      </c>
      <c r="Y146" s="99">
        <f t="shared" si="51"/>
        <v>0</v>
      </c>
      <c r="Z146" s="99">
        <f t="shared" si="52"/>
        <v>0</v>
      </c>
      <c r="AA146" s="99">
        <f t="shared" si="53"/>
        <v>0</v>
      </c>
      <c r="AB146" s="100">
        <f t="shared" si="54"/>
        <v>0</v>
      </c>
      <c r="AC146" s="100">
        <f t="shared" si="55"/>
        <v>0</v>
      </c>
      <c r="AD146" s="100">
        <f t="shared" si="56"/>
        <v>0</v>
      </c>
      <c r="AE146" s="100">
        <f t="shared" si="57"/>
        <v>0</v>
      </c>
      <c r="AF146" s="100">
        <f t="shared" si="58"/>
        <v>0</v>
      </c>
      <c r="AG146" s="100">
        <f t="shared" si="59"/>
        <v>0</v>
      </c>
      <c r="AH146" s="100">
        <f t="shared" si="60"/>
        <v>0</v>
      </c>
      <c r="AI146" s="100">
        <f t="shared" si="61"/>
        <v>0</v>
      </c>
      <c r="AJ146" s="101">
        <f t="shared" si="62"/>
        <v>0</v>
      </c>
      <c r="AK146" s="56">
        <f t="shared" si="63"/>
        <v>0</v>
      </c>
      <c r="AL146" s="139">
        <f t="shared" si="64"/>
        <v>0</v>
      </c>
    </row>
    <row r="147" spans="1:38" ht="12.75" customHeight="1" x14ac:dyDescent="0.2">
      <c r="A147" s="169"/>
      <c r="B147" s="170"/>
      <c r="C147" s="171"/>
      <c r="D147" s="172"/>
      <c r="E147" s="172"/>
      <c r="F147" s="174"/>
      <c r="G147" s="175"/>
      <c r="H147" s="174"/>
      <c r="I147" s="175"/>
      <c r="J147" s="98">
        <f t="shared" si="46"/>
        <v>0</v>
      </c>
      <c r="K147" s="190" t="str">
        <f t="shared" si="47"/>
        <v/>
      </c>
      <c r="L147" s="182"/>
      <c r="M147" s="183"/>
      <c r="N147" s="184"/>
      <c r="O147" s="184"/>
      <c r="P147" s="99">
        <f t="shared" si="48"/>
        <v>0</v>
      </c>
      <c r="Q147" s="184"/>
      <c r="R147" s="186"/>
      <c r="S147" s="186"/>
      <c r="T147" s="186"/>
      <c r="U147" s="186"/>
      <c r="V147" s="184"/>
      <c r="W147" s="99">
        <f t="shared" si="49"/>
        <v>0</v>
      </c>
      <c r="X147" s="99">
        <f t="shared" si="50"/>
        <v>0</v>
      </c>
      <c r="Y147" s="99">
        <f t="shared" si="51"/>
        <v>0</v>
      </c>
      <c r="Z147" s="99">
        <f t="shared" si="52"/>
        <v>0</v>
      </c>
      <c r="AA147" s="99">
        <f t="shared" si="53"/>
        <v>0</v>
      </c>
      <c r="AB147" s="100">
        <f t="shared" si="54"/>
        <v>0</v>
      </c>
      <c r="AC147" s="100">
        <f t="shared" si="55"/>
        <v>0</v>
      </c>
      <c r="AD147" s="100">
        <f t="shared" si="56"/>
        <v>0</v>
      </c>
      <c r="AE147" s="100">
        <f t="shared" si="57"/>
        <v>0</v>
      </c>
      <c r="AF147" s="100">
        <f t="shared" si="58"/>
        <v>0</v>
      </c>
      <c r="AG147" s="100">
        <f t="shared" si="59"/>
        <v>0</v>
      </c>
      <c r="AH147" s="100">
        <f t="shared" si="60"/>
        <v>0</v>
      </c>
      <c r="AI147" s="100">
        <f t="shared" si="61"/>
        <v>0</v>
      </c>
      <c r="AJ147" s="101">
        <f t="shared" si="62"/>
        <v>0</v>
      </c>
      <c r="AK147" s="56">
        <f t="shared" si="63"/>
        <v>0</v>
      </c>
      <c r="AL147" s="139">
        <f t="shared" si="64"/>
        <v>0</v>
      </c>
    </row>
    <row r="148" spans="1:38" ht="12.75" customHeight="1" x14ac:dyDescent="0.2">
      <c r="A148" s="169"/>
      <c r="B148" s="170"/>
      <c r="C148" s="171"/>
      <c r="D148" s="172"/>
      <c r="E148" s="172"/>
      <c r="F148" s="174"/>
      <c r="G148" s="175"/>
      <c r="H148" s="174"/>
      <c r="I148" s="175"/>
      <c r="J148" s="98">
        <f t="shared" si="46"/>
        <v>0</v>
      </c>
      <c r="K148" s="190" t="str">
        <f t="shared" si="47"/>
        <v/>
      </c>
      <c r="L148" s="182"/>
      <c r="M148" s="183"/>
      <c r="N148" s="184"/>
      <c r="O148" s="184"/>
      <c r="P148" s="99">
        <f t="shared" si="48"/>
        <v>0</v>
      </c>
      <c r="Q148" s="184"/>
      <c r="R148" s="186"/>
      <c r="S148" s="186"/>
      <c r="T148" s="186"/>
      <c r="U148" s="186"/>
      <c r="V148" s="184"/>
      <c r="W148" s="99">
        <f t="shared" si="49"/>
        <v>0</v>
      </c>
      <c r="X148" s="99">
        <f t="shared" si="50"/>
        <v>0</v>
      </c>
      <c r="Y148" s="99">
        <f t="shared" si="51"/>
        <v>0</v>
      </c>
      <c r="Z148" s="99">
        <f t="shared" si="52"/>
        <v>0</v>
      </c>
      <c r="AA148" s="99">
        <f t="shared" si="53"/>
        <v>0</v>
      </c>
      <c r="AB148" s="100">
        <f t="shared" si="54"/>
        <v>0</v>
      </c>
      <c r="AC148" s="100">
        <f t="shared" si="55"/>
        <v>0</v>
      </c>
      <c r="AD148" s="100">
        <f t="shared" si="56"/>
        <v>0</v>
      </c>
      <c r="AE148" s="100">
        <f t="shared" si="57"/>
        <v>0</v>
      </c>
      <c r="AF148" s="100">
        <f t="shared" si="58"/>
        <v>0</v>
      </c>
      <c r="AG148" s="100">
        <f t="shared" si="59"/>
        <v>0</v>
      </c>
      <c r="AH148" s="100">
        <f t="shared" si="60"/>
        <v>0</v>
      </c>
      <c r="AI148" s="100">
        <f t="shared" si="61"/>
        <v>0</v>
      </c>
      <c r="AJ148" s="101">
        <f t="shared" si="62"/>
        <v>0</v>
      </c>
      <c r="AK148" s="56">
        <f t="shared" si="63"/>
        <v>0</v>
      </c>
      <c r="AL148" s="139">
        <f t="shared" si="64"/>
        <v>0</v>
      </c>
    </row>
    <row r="149" spans="1:38" ht="12.75" customHeight="1" x14ac:dyDescent="0.2">
      <c r="A149" s="176"/>
      <c r="B149" s="177"/>
      <c r="C149" s="178"/>
      <c r="D149" s="172"/>
      <c r="E149" s="179"/>
      <c r="F149" s="180"/>
      <c r="G149" s="181"/>
      <c r="H149" s="180"/>
      <c r="I149" s="181"/>
      <c r="J149" s="98">
        <f t="shared" si="46"/>
        <v>0</v>
      </c>
      <c r="K149" s="190" t="str">
        <f t="shared" si="47"/>
        <v/>
      </c>
      <c r="L149" s="185"/>
      <c r="M149" s="183"/>
      <c r="N149" s="184"/>
      <c r="O149" s="184"/>
      <c r="P149" s="99">
        <f t="shared" si="48"/>
        <v>0</v>
      </c>
      <c r="Q149" s="188"/>
      <c r="R149" s="189"/>
      <c r="S149" s="189"/>
      <c r="T149" s="189"/>
      <c r="U149" s="189"/>
      <c r="V149" s="188"/>
      <c r="W149" s="99">
        <f t="shared" si="49"/>
        <v>0</v>
      </c>
      <c r="X149" s="99">
        <f t="shared" si="50"/>
        <v>0</v>
      </c>
      <c r="Y149" s="99">
        <f t="shared" si="51"/>
        <v>0</v>
      </c>
      <c r="Z149" s="99">
        <f t="shared" si="52"/>
        <v>0</v>
      </c>
      <c r="AA149" s="99">
        <f t="shared" si="53"/>
        <v>0</v>
      </c>
      <c r="AB149" s="100">
        <f t="shared" si="54"/>
        <v>0</v>
      </c>
      <c r="AC149" s="100">
        <f t="shared" si="55"/>
        <v>0</v>
      </c>
      <c r="AD149" s="100">
        <f t="shared" si="56"/>
        <v>0</v>
      </c>
      <c r="AE149" s="100">
        <f t="shared" si="57"/>
        <v>0</v>
      </c>
      <c r="AF149" s="100">
        <f t="shared" si="58"/>
        <v>0</v>
      </c>
      <c r="AG149" s="100">
        <f t="shared" si="59"/>
        <v>0</v>
      </c>
      <c r="AH149" s="100">
        <f t="shared" si="60"/>
        <v>0</v>
      </c>
      <c r="AI149" s="100">
        <f t="shared" si="61"/>
        <v>0</v>
      </c>
      <c r="AJ149" s="101">
        <f t="shared" si="62"/>
        <v>0</v>
      </c>
      <c r="AK149" s="56">
        <f t="shared" si="63"/>
        <v>0</v>
      </c>
      <c r="AL149" s="139">
        <f t="shared" si="64"/>
        <v>0</v>
      </c>
    </row>
    <row r="150" spans="1:38" ht="12.75" customHeight="1" x14ac:dyDescent="0.2">
      <c r="A150" s="176"/>
      <c r="B150" s="177"/>
      <c r="C150" s="178"/>
      <c r="D150" s="172"/>
      <c r="E150" s="179"/>
      <c r="F150" s="180"/>
      <c r="G150" s="181"/>
      <c r="H150" s="180"/>
      <c r="I150" s="181"/>
      <c r="J150" s="98">
        <f t="shared" si="46"/>
        <v>0</v>
      </c>
      <c r="K150" s="190" t="str">
        <f t="shared" si="47"/>
        <v/>
      </c>
      <c r="L150" s="185"/>
      <c r="M150" s="183"/>
      <c r="N150" s="184"/>
      <c r="O150" s="184"/>
      <c r="P150" s="99">
        <f t="shared" si="48"/>
        <v>0</v>
      </c>
      <c r="Q150" s="188"/>
      <c r="R150" s="189"/>
      <c r="S150" s="189"/>
      <c r="T150" s="189"/>
      <c r="U150" s="189"/>
      <c r="V150" s="188"/>
      <c r="W150" s="99">
        <f t="shared" si="49"/>
        <v>0</v>
      </c>
      <c r="X150" s="99">
        <f t="shared" si="50"/>
        <v>0</v>
      </c>
      <c r="Y150" s="99">
        <f t="shared" si="51"/>
        <v>0</v>
      </c>
      <c r="Z150" s="99">
        <f t="shared" si="52"/>
        <v>0</v>
      </c>
      <c r="AA150" s="99">
        <f t="shared" si="53"/>
        <v>0</v>
      </c>
      <c r="AB150" s="100">
        <f t="shared" si="54"/>
        <v>0</v>
      </c>
      <c r="AC150" s="100">
        <f t="shared" si="55"/>
        <v>0</v>
      </c>
      <c r="AD150" s="100">
        <f t="shared" si="56"/>
        <v>0</v>
      </c>
      <c r="AE150" s="100">
        <f t="shared" si="57"/>
        <v>0</v>
      </c>
      <c r="AF150" s="100">
        <f t="shared" si="58"/>
        <v>0</v>
      </c>
      <c r="AG150" s="100">
        <f t="shared" si="59"/>
        <v>0</v>
      </c>
      <c r="AH150" s="100">
        <f t="shared" si="60"/>
        <v>0</v>
      </c>
      <c r="AI150" s="100">
        <f t="shared" si="61"/>
        <v>0</v>
      </c>
      <c r="AJ150" s="101">
        <f t="shared" si="62"/>
        <v>0</v>
      </c>
      <c r="AK150" s="56">
        <f t="shared" si="63"/>
        <v>0</v>
      </c>
      <c r="AL150" s="139">
        <f t="shared" si="64"/>
        <v>0</v>
      </c>
    </row>
    <row r="151" spans="1:38" ht="12.75" customHeight="1" x14ac:dyDescent="0.2">
      <c r="A151" s="176"/>
      <c r="B151" s="177"/>
      <c r="C151" s="178"/>
      <c r="D151" s="172"/>
      <c r="E151" s="179"/>
      <c r="F151" s="180"/>
      <c r="G151" s="181"/>
      <c r="H151" s="180"/>
      <c r="I151" s="181"/>
      <c r="J151" s="98">
        <f t="shared" si="46"/>
        <v>0</v>
      </c>
      <c r="K151" s="190" t="str">
        <f t="shared" si="47"/>
        <v/>
      </c>
      <c r="L151" s="185"/>
      <c r="M151" s="183"/>
      <c r="N151" s="184"/>
      <c r="O151" s="184"/>
      <c r="P151" s="99">
        <f t="shared" si="48"/>
        <v>0</v>
      </c>
      <c r="Q151" s="188"/>
      <c r="R151" s="189"/>
      <c r="S151" s="189"/>
      <c r="T151" s="189"/>
      <c r="U151" s="189"/>
      <c r="V151" s="188"/>
      <c r="W151" s="99">
        <f t="shared" si="49"/>
        <v>0</v>
      </c>
      <c r="X151" s="99">
        <f t="shared" si="50"/>
        <v>0</v>
      </c>
      <c r="Y151" s="99">
        <f t="shared" si="51"/>
        <v>0</v>
      </c>
      <c r="Z151" s="99">
        <f t="shared" si="52"/>
        <v>0</v>
      </c>
      <c r="AA151" s="99">
        <f t="shared" si="53"/>
        <v>0</v>
      </c>
      <c r="AB151" s="100">
        <f t="shared" si="54"/>
        <v>0</v>
      </c>
      <c r="AC151" s="100">
        <f t="shared" si="55"/>
        <v>0</v>
      </c>
      <c r="AD151" s="100">
        <f t="shared" si="56"/>
        <v>0</v>
      </c>
      <c r="AE151" s="100">
        <f t="shared" si="57"/>
        <v>0</v>
      </c>
      <c r="AF151" s="100">
        <f t="shared" si="58"/>
        <v>0</v>
      </c>
      <c r="AG151" s="100">
        <f t="shared" si="59"/>
        <v>0</v>
      </c>
      <c r="AH151" s="100">
        <f t="shared" si="60"/>
        <v>0</v>
      </c>
      <c r="AI151" s="100">
        <f t="shared" si="61"/>
        <v>0</v>
      </c>
      <c r="AJ151" s="101">
        <f t="shared" si="62"/>
        <v>0</v>
      </c>
      <c r="AK151" s="56">
        <f t="shared" si="63"/>
        <v>0</v>
      </c>
      <c r="AL151" s="139">
        <f t="shared" si="64"/>
        <v>0</v>
      </c>
    </row>
    <row r="152" spans="1:38" ht="12.75" customHeight="1" x14ac:dyDescent="0.2">
      <c r="A152" s="169"/>
      <c r="B152" s="170"/>
      <c r="C152" s="171"/>
      <c r="D152" s="172"/>
      <c r="E152" s="172"/>
      <c r="F152" s="174"/>
      <c r="G152" s="175"/>
      <c r="H152" s="174"/>
      <c r="I152" s="175"/>
      <c r="J152" s="98">
        <f t="shared" si="46"/>
        <v>0</v>
      </c>
      <c r="K152" s="190" t="str">
        <f t="shared" si="47"/>
        <v/>
      </c>
      <c r="L152" s="182"/>
      <c r="M152" s="183"/>
      <c r="N152" s="184"/>
      <c r="O152" s="184"/>
      <c r="P152" s="99">
        <f t="shared" si="48"/>
        <v>0</v>
      </c>
      <c r="Q152" s="184"/>
      <c r="R152" s="186"/>
      <c r="S152" s="186"/>
      <c r="T152" s="186"/>
      <c r="U152" s="186"/>
      <c r="V152" s="184"/>
      <c r="W152" s="99">
        <f t="shared" si="49"/>
        <v>0</v>
      </c>
      <c r="X152" s="99">
        <f t="shared" si="50"/>
        <v>0</v>
      </c>
      <c r="Y152" s="99">
        <f t="shared" si="51"/>
        <v>0</v>
      </c>
      <c r="Z152" s="99">
        <f t="shared" si="52"/>
        <v>0</v>
      </c>
      <c r="AA152" s="99">
        <f t="shared" si="53"/>
        <v>0</v>
      </c>
      <c r="AB152" s="100">
        <f t="shared" si="54"/>
        <v>0</v>
      </c>
      <c r="AC152" s="100">
        <f t="shared" si="55"/>
        <v>0</v>
      </c>
      <c r="AD152" s="100">
        <f t="shared" si="56"/>
        <v>0</v>
      </c>
      <c r="AE152" s="100">
        <f t="shared" si="57"/>
        <v>0</v>
      </c>
      <c r="AF152" s="100">
        <f t="shared" si="58"/>
        <v>0</v>
      </c>
      <c r="AG152" s="100">
        <f t="shared" si="59"/>
        <v>0</v>
      </c>
      <c r="AH152" s="100">
        <f t="shared" si="60"/>
        <v>0</v>
      </c>
      <c r="AI152" s="100">
        <f t="shared" si="61"/>
        <v>0</v>
      </c>
      <c r="AJ152" s="101">
        <f t="shared" si="62"/>
        <v>0</v>
      </c>
      <c r="AK152" s="56">
        <f t="shared" si="63"/>
        <v>0</v>
      </c>
      <c r="AL152" s="139">
        <f t="shared" si="64"/>
        <v>0</v>
      </c>
    </row>
    <row r="153" spans="1:38" ht="12.75" customHeight="1" x14ac:dyDescent="0.2">
      <c r="A153" s="169"/>
      <c r="B153" s="170"/>
      <c r="C153" s="171"/>
      <c r="D153" s="172"/>
      <c r="E153" s="172"/>
      <c r="F153" s="174"/>
      <c r="G153" s="175"/>
      <c r="H153" s="174"/>
      <c r="I153" s="175"/>
      <c r="J153" s="98">
        <f t="shared" si="46"/>
        <v>0</v>
      </c>
      <c r="K153" s="190" t="str">
        <f t="shared" si="47"/>
        <v/>
      </c>
      <c r="L153" s="182"/>
      <c r="M153" s="183"/>
      <c r="N153" s="184"/>
      <c r="O153" s="184"/>
      <c r="P153" s="99">
        <f t="shared" si="48"/>
        <v>0</v>
      </c>
      <c r="Q153" s="184"/>
      <c r="R153" s="186"/>
      <c r="S153" s="186"/>
      <c r="T153" s="186"/>
      <c r="U153" s="186"/>
      <c r="V153" s="184"/>
      <c r="W153" s="99">
        <f t="shared" si="49"/>
        <v>0</v>
      </c>
      <c r="X153" s="99">
        <f t="shared" si="50"/>
        <v>0</v>
      </c>
      <c r="Y153" s="99">
        <f t="shared" si="51"/>
        <v>0</v>
      </c>
      <c r="Z153" s="99">
        <f t="shared" si="52"/>
        <v>0</v>
      </c>
      <c r="AA153" s="99">
        <f t="shared" si="53"/>
        <v>0</v>
      </c>
      <c r="AB153" s="100">
        <f t="shared" si="54"/>
        <v>0</v>
      </c>
      <c r="AC153" s="100">
        <f t="shared" si="55"/>
        <v>0</v>
      </c>
      <c r="AD153" s="100">
        <f t="shared" si="56"/>
        <v>0</v>
      </c>
      <c r="AE153" s="100">
        <f t="shared" si="57"/>
        <v>0</v>
      </c>
      <c r="AF153" s="100">
        <f t="shared" si="58"/>
        <v>0</v>
      </c>
      <c r="AG153" s="100">
        <f t="shared" si="59"/>
        <v>0</v>
      </c>
      <c r="AH153" s="100">
        <f t="shared" si="60"/>
        <v>0</v>
      </c>
      <c r="AI153" s="100">
        <f t="shared" si="61"/>
        <v>0</v>
      </c>
      <c r="AJ153" s="101">
        <f t="shared" si="62"/>
        <v>0</v>
      </c>
      <c r="AK153" s="56">
        <f t="shared" si="63"/>
        <v>0</v>
      </c>
      <c r="AL153" s="139">
        <f t="shared" si="64"/>
        <v>0</v>
      </c>
    </row>
    <row r="154" spans="1:38" ht="12.75" customHeight="1" x14ac:dyDescent="0.2">
      <c r="A154" s="169"/>
      <c r="B154" s="170"/>
      <c r="C154" s="171"/>
      <c r="D154" s="172"/>
      <c r="E154" s="172"/>
      <c r="F154" s="174"/>
      <c r="G154" s="175"/>
      <c r="H154" s="174"/>
      <c r="I154" s="175"/>
      <c r="J154" s="98">
        <f t="shared" si="46"/>
        <v>0</v>
      </c>
      <c r="K154" s="190" t="str">
        <f t="shared" si="47"/>
        <v/>
      </c>
      <c r="L154" s="182"/>
      <c r="M154" s="183"/>
      <c r="N154" s="184"/>
      <c r="O154" s="184"/>
      <c r="P154" s="99">
        <f t="shared" si="48"/>
        <v>0</v>
      </c>
      <c r="Q154" s="184"/>
      <c r="R154" s="186"/>
      <c r="S154" s="186"/>
      <c r="T154" s="186"/>
      <c r="U154" s="186"/>
      <c r="V154" s="184"/>
      <c r="W154" s="99">
        <f t="shared" si="49"/>
        <v>0</v>
      </c>
      <c r="X154" s="99">
        <f t="shared" si="50"/>
        <v>0</v>
      </c>
      <c r="Y154" s="99">
        <f t="shared" si="51"/>
        <v>0</v>
      </c>
      <c r="Z154" s="99">
        <f t="shared" si="52"/>
        <v>0</v>
      </c>
      <c r="AA154" s="99">
        <f t="shared" si="53"/>
        <v>0</v>
      </c>
      <c r="AB154" s="100">
        <f t="shared" si="54"/>
        <v>0</v>
      </c>
      <c r="AC154" s="100">
        <f t="shared" si="55"/>
        <v>0</v>
      </c>
      <c r="AD154" s="100">
        <f t="shared" si="56"/>
        <v>0</v>
      </c>
      <c r="AE154" s="100">
        <f t="shared" si="57"/>
        <v>0</v>
      </c>
      <c r="AF154" s="100">
        <f t="shared" si="58"/>
        <v>0</v>
      </c>
      <c r="AG154" s="100">
        <f t="shared" si="59"/>
        <v>0</v>
      </c>
      <c r="AH154" s="100">
        <f t="shared" si="60"/>
        <v>0</v>
      </c>
      <c r="AI154" s="100">
        <f t="shared" si="61"/>
        <v>0</v>
      </c>
      <c r="AJ154" s="101">
        <f t="shared" si="62"/>
        <v>0</v>
      </c>
      <c r="AK154" s="56">
        <f t="shared" si="63"/>
        <v>0</v>
      </c>
      <c r="AL154" s="139">
        <f t="shared" si="64"/>
        <v>0</v>
      </c>
    </row>
    <row r="155" spans="1:38" ht="12.75" customHeight="1" x14ac:dyDescent="0.2">
      <c r="A155" s="169"/>
      <c r="B155" s="170"/>
      <c r="C155" s="171"/>
      <c r="D155" s="172"/>
      <c r="E155" s="172"/>
      <c r="F155" s="174"/>
      <c r="G155" s="175"/>
      <c r="H155" s="174"/>
      <c r="I155" s="175"/>
      <c r="J155" s="98">
        <f t="shared" si="46"/>
        <v>0</v>
      </c>
      <c r="K155" s="190" t="str">
        <f t="shared" si="47"/>
        <v/>
      </c>
      <c r="L155" s="182"/>
      <c r="M155" s="183"/>
      <c r="N155" s="184"/>
      <c r="O155" s="184"/>
      <c r="P155" s="99">
        <f t="shared" si="48"/>
        <v>0</v>
      </c>
      <c r="Q155" s="184"/>
      <c r="R155" s="186"/>
      <c r="S155" s="186"/>
      <c r="T155" s="186"/>
      <c r="U155" s="186"/>
      <c r="V155" s="184"/>
      <c r="W155" s="99">
        <f t="shared" si="49"/>
        <v>0</v>
      </c>
      <c r="X155" s="99">
        <f t="shared" si="50"/>
        <v>0</v>
      </c>
      <c r="Y155" s="99">
        <f t="shared" si="51"/>
        <v>0</v>
      </c>
      <c r="Z155" s="99">
        <f t="shared" si="52"/>
        <v>0</v>
      </c>
      <c r="AA155" s="99">
        <f t="shared" si="53"/>
        <v>0</v>
      </c>
      <c r="AB155" s="100">
        <f t="shared" si="54"/>
        <v>0</v>
      </c>
      <c r="AC155" s="100">
        <f t="shared" si="55"/>
        <v>0</v>
      </c>
      <c r="AD155" s="100">
        <f t="shared" si="56"/>
        <v>0</v>
      </c>
      <c r="AE155" s="100">
        <f t="shared" si="57"/>
        <v>0</v>
      </c>
      <c r="AF155" s="100">
        <f t="shared" si="58"/>
        <v>0</v>
      </c>
      <c r="AG155" s="100">
        <f t="shared" si="59"/>
        <v>0</v>
      </c>
      <c r="AH155" s="100">
        <f t="shared" si="60"/>
        <v>0</v>
      </c>
      <c r="AI155" s="100">
        <f t="shared" si="61"/>
        <v>0</v>
      </c>
      <c r="AJ155" s="101">
        <f t="shared" si="62"/>
        <v>0</v>
      </c>
      <c r="AK155" s="56">
        <f t="shared" si="63"/>
        <v>0</v>
      </c>
      <c r="AL155" s="139">
        <f t="shared" si="64"/>
        <v>0</v>
      </c>
    </row>
    <row r="156" spans="1:38" ht="13.15" customHeight="1" x14ac:dyDescent="0.2">
      <c r="A156" s="169"/>
      <c r="B156" s="170"/>
      <c r="C156" s="171"/>
      <c r="D156" s="172"/>
      <c r="E156" s="172"/>
      <c r="F156" s="174"/>
      <c r="G156" s="175"/>
      <c r="H156" s="174"/>
      <c r="I156" s="175"/>
      <c r="J156" s="98">
        <f t="shared" si="46"/>
        <v>0</v>
      </c>
      <c r="K156" s="190" t="str">
        <f t="shared" si="47"/>
        <v/>
      </c>
      <c r="L156" s="182"/>
      <c r="M156" s="183"/>
      <c r="N156" s="184"/>
      <c r="O156" s="184"/>
      <c r="P156" s="99">
        <f t="shared" si="48"/>
        <v>0</v>
      </c>
      <c r="Q156" s="184"/>
      <c r="R156" s="186"/>
      <c r="S156" s="186"/>
      <c r="T156" s="186"/>
      <c r="U156" s="186"/>
      <c r="V156" s="184"/>
      <c r="W156" s="99">
        <f t="shared" si="49"/>
        <v>0</v>
      </c>
      <c r="X156" s="99">
        <f t="shared" si="50"/>
        <v>0</v>
      </c>
      <c r="Y156" s="99">
        <f t="shared" si="51"/>
        <v>0</v>
      </c>
      <c r="Z156" s="99">
        <f t="shared" si="52"/>
        <v>0</v>
      </c>
      <c r="AA156" s="99">
        <f t="shared" si="53"/>
        <v>0</v>
      </c>
      <c r="AB156" s="100">
        <f t="shared" si="54"/>
        <v>0</v>
      </c>
      <c r="AC156" s="100">
        <f t="shared" si="55"/>
        <v>0</v>
      </c>
      <c r="AD156" s="100">
        <f t="shared" si="56"/>
        <v>0</v>
      </c>
      <c r="AE156" s="100">
        <f t="shared" si="57"/>
        <v>0</v>
      </c>
      <c r="AF156" s="100">
        <f t="shared" si="58"/>
        <v>0</v>
      </c>
      <c r="AG156" s="100">
        <f t="shared" si="59"/>
        <v>0</v>
      </c>
      <c r="AH156" s="100">
        <f t="shared" si="60"/>
        <v>0</v>
      </c>
      <c r="AI156" s="100">
        <f t="shared" si="61"/>
        <v>0</v>
      </c>
      <c r="AJ156" s="101">
        <f t="shared" si="62"/>
        <v>0</v>
      </c>
      <c r="AK156" s="56">
        <f t="shared" si="63"/>
        <v>0</v>
      </c>
      <c r="AL156" s="139">
        <f t="shared" si="64"/>
        <v>0</v>
      </c>
    </row>
    <row r="157" spans="1:38" ht="13.15" customHeight="1" x14ac:dyDescent="0.2">
      <c r="A157" s="169"/>
      <c r="B157" s="170"/>
      <c r="C157" s="171"/>
      <c r="D157" s="172"/>
      <c r="E157" s="172"/>
      <c r="F157" s="174"/>
      <c r="G157" s="175"/>
      <c r="H157" s="174"/>
      <c r="I157" s="175"/>
      <c r="J157" s="98">
        <f t="shared" si="46"/>
        <v>0</v>
      </c>
      <c r="K157" s="190" t="str">
        <f t="shared" si="47"/>
        <v/>
      </c>
      <c r="L157" s="182"/>
      <c r="M157" s="183"/>
      <c r="N157" s="184"/>
      <c r="O157" s="184"/>
      <c r="P157" s="99">
        <f t="shared" si="48"/>
        <v>0</v>
      </c>
      <c r="Q157" s="184"/>
      <c r="R157" s="186"/>
      <c r="S157" s="186"/>
      <c r="T157" s="186"/>
      <c r="U157" s="186"/>
      <c r="V157" s="184"/>
      <c r="W157" s="99">
        <f t="shared" si="49"/>
        <v>0</v>
      </c>
      <c r="X157" s="99">
        <f t="shared" si="50"/>
        <v>0</v>
      </c>
      <c r="Y157" s="99">
        <f t="shared" si="51"/>
        <v>0</v>
      </c>
      <c r="Z157" s="99">
        <f t="shared" si="52"/>
        <v>0</v>
      </c>
      <c r="AA157" s="99">
        <f t="shared" si="53"/>
        <v>0</v>
      </c>
      <c r="AB157" s="100">
        <f t="shared" si="54"/>
        <v>0</v>
      </c>
      <c r="AC157" s="100">
        <f t="shared" si="55"/>
        <v>0</v>
      </c>
      <c r="AD157" s="100">
        <f t="shared" si="56"/>
        <v>0</v>
      </c>
      <c r="AE157" s="100">
        <f t="shared" si="57"/>
        <v>0</v>
      </c>
      <c r="AF157" s="100">
        <f t="shared" si="58"/>
        <v>0</v>
      </c>
      <c r="AG157" s="100">
        <f t="shared" si="59"/>
        <v>0</v>
      </c>
      <c r="AH157" s="100">
        <f t="shared" si="60"/>
        <v>0</v>
      </c>
      <c r="AI157" s="100">
        <f t="shared" si="61"/>
        <v>0</v>
      </c>
      <c r="AJ157" s="101">
        <f t="shared" si="62"/>
        <v>0</v>
      </c>
      <c r="AK157" s="56">
        <f t="shared" si="63"/>
        <v>0</v>
      </c>
      <c r="AL157" s="139">
        <f t="shared" si="64"/>
        <v>0</v>
      </c>
    </row>
    <row r="158" spans="1:38" ht="12.75" customHeight="1" x14ac:dyDescent="0.2">
      <c r="A158" s="169"/>
      <c r="B158" s="170"/>
      <c r="C158" s="171"/>
      <c r="D158" s="172"/>
      <c r="E158" s="172"/>
      <c r="F158" s="174"/>
      <c r="G158" s="175"/>
      <c r="H158" s="174"/>
      <c r="I158" s="175"/>
      <c r="J158" s="98">
        <f t="shared" si="46"/>
        <v>0</v>
      </c>
      <c r="K158" s="190" t="str">
        <f t="shared" si="47"/>
        <v/>
      </c>
      <c r="L158" s="182"/>
      <c r="M158" s="183"/>
      <c r="N158" s="184"/>
      <c r="O158" s="184"/>
      <c r="P158" s="99">
        <f t="shared" si="48"/>
        <v>0</v>
      </c>
      <c r="Q158" s="184"/>
      <c r="R158" s="186"/>
      <c r="S158" s="186"/>
      <c r="T158" s="186"/>
      <c r="U158" s="186"/>
      <c r="V158" s="184"/>
      <c r="W158" s="99">
        <f t="shared" si="49"/>
        <v>0</v>
      </c>
      <c r="X158" s="99">
        <f t="shared" si="50"/>
        <v>0</v>
      </c>
      <c r="Y158" s="99">
        <f t="shared" si="51"/>
        <v>0</v>
      </c>
      <c r="Z158" s="99">
        <f t="shared" si="52"/>
        <v>0</v>
      </c>
      <c r="AA158" s="99">
        <f t="shared" si="53"/>
        <v>0</v>
      </c>
      <c r="AB158" s="100">
        <f t="shared" si="54"/>
        <v>0</v>
      </c>
      <c r="AC158" s="100">
        <f t="shared" si="55"/>
        <v>0</v>
      </c>
      <c r="AD158" s="100">
        <f t="shared" si="56"/>
        <v>0</v>
      </c>
      <c r="AE158" s="100">
        <f t="shared" si="57"/>
        <v>0</v>
      </c>
      <c r="AF158" s="100">
        <f t="shared" si="58"/>
        <v>0</v>
      </c>
      <c r="AG158" s="100">
        <f t="shared" si="59"/>
        <v>0</v>
      </c>
      <c r="AH158" s="100">
        <f t="shared" si="60"/>
        <v>0</v>
      </c>
      <c r="AI158" s="100">
        <f t="shared" si="61"/>
        <v>0</v>
      </c>
      <c r="AJ158" s="101">
        <f t="shared" si="62"/>
        <v>0</v>
      </c>
      <c r="AK158" s="56">
        <f t="shared" si="63"/>
        <v>0</v>
      </c>
      <c r="AL158" s="139">
        <f t="shared" si="64"/>
        <v>0</v>
      </c>
    </row>
    <row r="159" spans="1:38" ht="12.75" customHeight="1" x14ac:dyDescent="0.2">
      <c r="A159" s="169"/>
      <c r="B159" s="170"/>
      <c r="C159" s="171"/>
      <c r="D159" s="172"/>
      <c r="E159" s="172"/>
      <c r="F159" s="174"/>
      <c r="G159" s="175"/>
      <c r="H159" s="174"/>
      <c r="I159" s="175"/>
      <c r="J159" s="98">
        <f t="shared" si="46"/>
        <v>0</v>
      </c>
      <c r="K159" s="190" t="str">
        <f t="shared" si="47"/>
        <v/>
      </c>
      <c r="L159" s="182"/>
      <c r="M159" s="183"/>
      <c r="N159" s="184"/>
      <c r="O159" s="184"/>
      <c r="P159" s="99">
        <f t="shared" si="48"/>
        <v>0</v>
      </c>
      <c r="Q159" s="184"/>
      <c r="R159" s="186"/>
      <c r="S159" s="186"/>
      <c r="T159" s="186"/>
      <c r="U159" s="186"/>
      <c r="V159" s="184"/>
      <c r="W159" s="99">
        <f t="shared" si="49"/>
        <v>0</v>
      </c>
      <c r="X159" s="99">
        <f t="shared" si="50"/>
        <v>0</v>
      </c>
      <c r="Y159" s="99">
        <f t="shared" si="51"/>
        <v>0</v>
      </c>
      <c r="Z159" s="99">
        <f t="shared" si="52"/>
        <v>0</v>
      </c>
      <c r="AA159" s="99">
        <f t="shared" si="53"/>
        <v>0</v>
      </c>
      <c r="AB159" s="100">
        <f t="shared" si="54"/>
        <v>0</v>
      </c>
      <c r="AC159" s="100">
        <f t="shared" si="55"/>
        <v>0</v>
      </c>
      <c r="AD159" s="100">
        <f t="shared" si="56"/>
        <v>0</v>
      </c>
      <c r="AE159" s="100">
        <f t="shared" si="57"/>
        <v>0</v>
      </c>
      <c r="AF159" s="100">
        <f t="shared" si="58"/>
        <v>0</v>
      </c>
      <c r="AG159" s="100">
        <f t="shared" si="59"/>
        <v>0</v>
      </c>
      <c r="AH159" s="100">
        <f t="shared" si="60"/>
        <v>0</v>
      </c>
      <c r="AI159" s="100">
        <f t="shared" si="61"/>
        <v>0</v>
      </c>
      <c r="AJ159" s="101">
        <f t="shared" si="62"/>
        <v>0</v>
      </c>
      <c r="AK159" s="56">
        <f t="shared" si="63"/>
        <v>0</v>
      </c>
      <c r="AL159" s="139">
        <f t="shared" si="64"/>
        <v>0</v>
      </c>
    </row>
    <row r="160" spans="1:38" ht="12.75" customHeight="1" x14ac:dyDescent="0.2">
      <c r="A160" s="169"/>
      <c r="B160" s="170"/>
      <c r="C160" s="171"/>
      <c r="D160" s="172"/>
      <c r="E160" s="172"/>
      <c r="F160" s="174"/>
      <c r="G160" s="175"/>
      <c r="H160" s="174"/>
      <c r="I160" s="175"/>
      <c r="J160" s="98">
        <f t="shared" si="46"/>
        <v>0</v>
      </c>
      <c r="K160" s="190" t="str">
        <f t="shared" si="47"/>
        <v/>
      </c>
      <c r="L160" s="182"/>
      <c r="M160" s="183"/>
      <c r="N160" s="184"/>
      <c r="O160" s="184"/>
      <c r="P160" s="99">
        <f t="shared" si="48"/>
        <v>0</v>
      </c>
      <c r="Q160" s="184"/>
      <c r="R160" s="186"/>
      <c r="S160" s="186"/>
      <c r="T160" s="186"/>
      <c r="U160" s="186"/>
      <c r="V160" s="184"/>
      <c r="W160" s="99">
        <f t="shared" si="49"/>
        <v>0</v>
      </c>
      <c r="X160" s="99">
        <f t="shared" si="50"/>
        <v>0</v>
      </c>
      <c r="Y160" s="99">
        <f t="shared" si="51"/>
        <v>0</v>
      </c>
      <c r="Z160" s="99">
        <f t="shared" si="52"/>
        <v>0</v>
      </c>
      <c r="AA160" s="99">
        <f t="shared" si="53"/>
        <v>0</v>
      </c>
      <c r="AB160" s="100">
        <f t="shared" si="54"/>
        <v>0</v>
      </c>
      <c r="AC160" s="100">
        <f t="shared" si="55"/>
        <v>0</v>
      </c>
      <c r="AD160" s="100">
        <f t="shared" si="56"/>
        <v>0</v>
      </c>
      <c r="AE160" s="100">
        <f t="shared" si="57"/>
        <v>0</v>
      </c>
      <c r="AF160" s="100">
        <f t="shared" si="58"/>
        <v>0</v>
      </c>
      <c r="AG160" s="100">
        <f t="shared" si="59"/>
        <v>0</v>
      </c>
      <c r="AH160" s="100">
        <f t="shared" si="60"/>
        <v>0</v>
      </c>
      <c r="AI160" s="100">
        <f t="shared" si="61"/>
        <v>0</v>
      </c>
      <c r="AJ160" s="101">
        <f t="shared" si="62"/>
        <v>0</v>
      </c>
      <c r="AK160" s="56">
        <f t="shared" si="63"/>
        <v>0</v>
      </c>
      <c r="AL160" s="139">
        <f t="shared" si="64"/>
        <v>0</v>
      </c>
    </row>
    <row r="161" spans="1:38" ht="12.75" customHeight="1" x14ac:dyDescent="0.2">
      <c r="A161" s="169"/>
      <c r="B161" s="170"/>
      <c r="C161" s="171"/>
      <c r="D161" s="172"/>
      <c r="E161" s="172"/>
      <c r="F161" s="174"/>
      <c r="G161" s="175"/>
      <c r="H161" s="174"/>
      <c r="I161" s="175"/>
      <c r="J161" s="98">
        <f t="shared" si="46"/>
        <v>0</v>
      </c>
      <c r="K161" s="190" t="str">
        <f t="shared" si="47"/>
        <v/>
      </c>
      <c r="L161" s="182"/>
      <c r="M161" s="183"/>
      <c r="N161" s="184"/>
      <c r="O161" s="184"/>
      <c r="P161" s="99">
        <f t="shared" si="48"/>
        <v>0</v>
      </c>
      <c r="Q161" s="184"/>
      <c r="R161" s="186"/>
      <c r="S161" s="186"/>
      <c r="T161" s="186"/>
      <c r="U161" s="186"/>
      <c r="V161" s="184"/>
      <c r="W161" s="99">
        <f t="shared" si="49"/>
        <v>0</v>
      </c>
      <c r="X161" s="99">
        <f t="shared" si="50"/>
        <v>0</v>
      </c>
      <c r="Y161" s="99">
        <f t="shared" si="51"/>
        <v>0</v>
      </c>
      <c r="Z161" s="99">
        <f t="shared" si="52"/>
        <v>0</v>
      </c>
      <c r="AA161" s="99">
        <f t="shared" si="53"/>
        <v>0</v>
      </c>
      <c r="AB161" s="100">
        <f t="shared" si="54"/>
        <v>0</v>
      </c>
      <c r="AC161" s="100">
        <f t="shared" si="55"/>
        <v>0</v>
      </c>
      <c r="AD161" s="100">
        <f t="shared" si="56"/>
        <v>0</v>
      </c>
      <c r="AE161" s="100">
        <f t="shared" si="57"/>
        <v>0</v>
      </c>
      <c r="AF161" s="100">
        <f t="shared" si="58"/>
        <v>0</v>
      </c>
      <c r="AG161" s="100">
        <f t="shared" si="59"/>
        <v>0</v>
      </c>
      <c r="AH161" s="100">
        <f t="shared" si="60"/>
        <v>0</v>
      </c>
      <c r="AI161" s="100">
        <f t="shared" si="61"/>
        <v>0</v>
      </c>
      <c r="AJ161" s="101">
        <f t="shared" si="62"/>
        <v>0</v>
      </c>
      <c r="AK161" s="56">
        <f t="shared" si="63"/>
        <v>0</v>
      </c>
      <c r="AL161" s="139">
        <f t="shared" si="64"/>
        <v>0</v>
      </c>
    </row>
    <row r="162" spans="1:38" ht="12.75" customHeight="1" x14ac:dyDescent="0.2">
      <c r="A162" s="169"/>
      <c r="B162" s="170"/>
      <c r="C162" s="171"/>
      <c r="D162" s="172"/>
      <c r="E162" s="172"/>
      <c r="F162" s="174"/>
      <c r="G162" s="175"/>
      <c r="H162" s="174"/>
      <c r="I162" s="175"/>
      <c r="J162" s="98">
        <f t="shared" si="46"/>
        <v>0</v>
      </c>
      <c r="K162" s="190" t="str">
        <f t="shared" si="47"/>
        <v/>
      </c>
      <c r="L162" s="182"/>
      <c r="M162" s="183"/>
      <c r="N162" s="184"/>
      <c r="O162" s="184"/>
      <c r="P162" s="99">
        <f t="shared" si="48"/>
        <v>0</v>
      </c>
      <c r="Q162" s="184"/>
      <c r="R162" s="186"/>
      <c r="S162" s="186"/>
      <c r="T162" s="186"/>
      <c r="U162" s="186"/>
      <c r="V162" s="184"/>
      <c r="W162" s="99">
        <f t="shared" si="49"/>
        <v>0</v>
      </c>
      <c r="X162" s="99">
        <f t="shared" si="50"/>
        <v>0</v>
      </c>
      <c r="Y162" s="99">
        <f t="shared" si="51"/>
        <v>0</v>
      </c>
      <c r="Z162" s="99">
        <f t="shared" si="52"/>
        <v>0</v>
      </c>
      <c r="AA162" s="99">
        <f t="shared" si="53"/>
        <v>0</v>
      </c>
      <c r="AB162" s="100">
        <f t="shared" si="54"/>
        <v>0</v>
      </c>
      <c r="AC162" s="100">
        <f t="shared" si="55"/>
        <v>0</v>
      </c>
      <c r="AD162" s="100">
        <f t="shared" si="56"/>
        <v>0</v>
      </c>
      <c r="AE162" s="100">
        <f t="shared" si="57"/>
        <v>0</v>
      </c>
      <c r="AF162" s="100">
        <f t="shared" si="58"/>
        <v>0</v>
      </c>
      <c r="AG162" s="100">
        <f t="shared" si="59"/>
        <v>0</v>
      </c>
      <c r="AH162" s="100">
        <f t="shared" si="60"/>
        <v>0</v>
      </c>
      <c r="AI162" s="100">
        <f t="shared" si="61"/>
        <v>0</v>
      </c>
      <c r="AJ162" s="101">
        <f t="shared" si="62"/>
        <v>0</v>
      </c>
      <c r="AK162" s="56">
        <f t="shared" si="63"/>
        <v>0</v>
      </c>
      <c r="AL162" s="139">
        <f t="shared" si="64"/>
        <v>0</v>
      </c>
    </row>
    <row r="163" spans="1:38" ht="12.75" customHeight="1" x14ac:dyDescent="0.2">
      <c r="A163" s="169"/>
      <c r="B163" s="170"/>
      <c r="C163" s="171"/>
      <c r="D163" s="172"/>
      <c r="E163" s="172"/>
      <c r="F163" s="174"/>
      <c r="G163" s="175"/>
      <c r="H163" s="174"/>
      <c r="I163" s="175"/>
      <c r="J163" s="98">
        <f t="shared" si="46"/>
        <v>0</v>
      </c>
      <c r="K163" s="190" t="str">
        <f t="shared" si="47"/>
        <v/>
      </c>
      <c r="L163" s="182"/>
      <c r="M163" s="183"/>
      <c r="N163" s="184"/>
      <c r="O163" s="184"/>
      <c r="P163" s="99">
        <f t="shared" si="48"/>
        <v>0</v>
      </c>
      <c r="Q163" s="184"/>
      <c r="R163" s="186"/>
      <c r="S163" s="186"/>
      <c r="T163" s="186"/>
      <c r="U163" s="186"/>
      <c r="V163" s="184"/>
      <c r="W163" s="99">
        <f t="shared" si="49"/>
        <v>0</v>
      </c>
      <c r="X163" s="99">
        <f t="shared" si="50"/>
        <v>0</v>
      </c>
      <c r="Y163" s="99">
        <f t="shared" si="51"/>
        <v>0</v>
      </c>
      <c r="Z163" s="99">
        <f t="shared" si="52"/>
        <v>0</v>
      </c>
      <c r="AA163" s="99">
        <f t="shared" si="53"/>
        <v>0</v>
      </c>
      <c r="AB163" s="100">
        <f t="shared" si="54"/>
        <v>0</v>
      </c>
      <c r="AC163" s="100">
        <f t="shared" si="55"/>
        <v>0</v>
      </c>
      <c r="AD163" s="100">
        <f t="shared" si="56"/>
        <v>0</v>
      </c>
      <c r="AE163" s="100">
        <f t="shared" si="57"/>
        <v>0</v>
      </c>
      <c r="AF163" s="100">
        <f t="shared" si="58"/>
        <v>0</v>
      </c>
      <c r="AG163" s="100">
        <f t="shared" si="59"/>
        <v>0</v>
      </c>
      <c r="AH163" s="100">
        <f t="shared" si="60"/>
        <v>0</v>
      </c>
      <c r="AI163" s="100">
        <f t="shared" si="61"/>
        <v>0</v>
      </c>
      <c r="AJ163" s="101">
        <f t="shared" si="62"/>
        <v>0</v>
      </c>
      <c r="AK163" s="56">
        <f t="shared" si="63"/>
        <v>0</v>
      </c>
      <c r="AL163" s="139">
        <f t="shared" si="64"/>
        <v>0</v>
      </c>
    </row>
    <row r="164" spans="1:38" ht="12.75" customHeight="1" x14ac:dyDescent="0.2">
      <c r="A164" s="169"/>
      <c r="B164" s="170"/>
      <c r="C164" s="171"/>
      <c r="D164" s="172"/>
      <c r="E164" s="172"/>
      <c r="F164" s="174"/>
      <c r="G164" s="175"/>
      <c r="H164" s="174"/>
      <c r="I164" s="175"/>
      <c r="J164" s="98">
        <f t="shared" si="46"/>
        <v>0</v>
      </c>
      <c r="K164" s="190" t="str">
        <f t="shared" si="47"/>
        <v/>
      </c>
      <c r="L164" s="182"/>
      <c r="M164" s="183"/>
      <c r="N164" s="184"/>
      <c r="O164" s="184"/>
      <c r="P164" s="99">
        <f t="shared" si="48"/>
        <v>0</v>
      </c>
      <c r="Q164" s="184"/>
      <c r="R164" s="186"/>
      <c r="S164" s="186"/>
      <c r="T164" s="186"/>
      <c r="U164" s="186"/>
      <c r="V164" s="184"/>
      <c r="W164" s="99">
        <f t="shared" si="49"/>
        <v>0</v>
      </c>
      <c r="X164" s="99">
        <f t="shared" si="50"/>
        <v>0</v>
      </c>
      <c r="Y164" s="99">
        <f t="shared" si="51"/>
        <v>0</v>
      </c>
      <c r="Z164" s="99">
        <f t="shared" si="52"/>
        <v>0</v>
      </c>
      <c r="AA164" s="99">
        <f t="shared" si="53"/>
        <v>0</v>
      </c>
      <c r="AB164" s="100">
        <f t="shared" si="54"/>
        <v>0</v>
      </c>
      <c r="AC164" s="100">
        <f t="shared" si="55"/>
        <v>0</v>
      </c>
      <c r="AD164" s="100">
        <f t="shared" si="56"/>
        <v>0</v>
      </c>
      <c r="AE164" s="100">
        <f t="shared" si="57"/>
        <v>0</v>
      </c>
      <c r="AF164" s="100">
        <f t="shared" si="58"/>
        <v>0</v>
      </c>
      <c r="AG164" s="100">
        <f t="shared" si="59"/>
        <v>0</v>
      </c>
      <c r="AH164" s="100">
        <f t="shared" si="60"/>
        <v>0</v>
      </c>
      <c r="AI164" s="100">
        <f t="shared" si="61"/>
        <v>0</v>
      </c>
      <c r="AJ164" s="101">
        <f t="shared" si="62"/>
        <v>0</v>
      </c>
      <c r="AK164" s="56">
        <f t="shared" si="63"/>
        <v>0</v>
      </c>
      <c r="AL164" s="139">
        <f t="shared" si="64"/>
        <v>0</v>
      </c>
    </row>
    <row r="165" spans="1:38" ht="12.75" customHeight="1" x14ac:dyDescent="0.2">
      <c r="A165" s="169"/>
      <c r="B165" s="170"/>
      <c r="C165" s="171"/>
      <c r="D165" s="172"/>
      <c r="E165" s="173"/>
      <c r="F165" s="174"/>
      <c r="G165" s="175"/>
      <c r="H165" s="174"/>
      <c r="I165" s="175"/>
      <c r="J165" s="98">
        <f t="shared" si="46"/>
        <v>0</v>
      </c>
      <c r="K165" s="190" t="str">
        <f t="shared" si="47"/>
        <v/>
      </c>
      <c r="L165" s="182"/>
      <c r="M165" s="183"/>
      <c r="N165" s="184"/>
      <c r="O165" s="184"/>
      <c r="P165" s="99">
        <f t="shared" si="48"/>
        <v>0</v>
      </c>
      <c r="Q165" s="184"/>
      <c r="R165" s="186"/>
      <c r="S165" s="186"/>
      <c r="T165" s="186"/>
      <c r="U165" s="186"/>
      <c r="V165" s="184"/>
      <c r="W165" s="99">
        <f t="shared" si="49"/>
        <v>0</v>
      </c>
      <c r="X165" s="99">
        <f t="shared" si="50"/>
        <v>0</v>
      </c>
      <c r="Y165" s="99">
        <f t="shared" si="51"/>
        <v>0</v>
      </c>
      <c r="Z165" s="99">
        <f t="shared" si="52"/>
        <v>0</v>
      </c>
      <c r="AA165" s="99">
        <f t="shared" si="53"/>
        <v>0</v>
      </c>
      <c r="AB165" s="100">
        <f t="shared" si="54"/>
        <v>0</v>
      </c>
      <c r="AC165" s="100">
        <f t="shared" si="55"/>
        <v>0</v>
      </c>
      <c r="AD165" s="100">
        <f t="shared" si="56"/>
        <v>0</v>
      </c>
      <c r="AE165" s="100">
        <f t="shared" si="57"/>
        <v>0</v>
      </c>
      <c r="AF165" s="100">
        <f t="shared" si="58"/>
        <v>0</v>
      </c>
      <c r="AG165" s="100">
        <f t="shared" si="59"/>
        <v>0</v>
      </c>
      <c r="AH165" s="100">
        <f t="shared" si="60"/>
        <v>0</v>
      </c>
      <c r="AI165" s="100">
        <f t="shared" si="61"/>
        <v>0</v>
      </c>
      <c r="AJ165" s="101">
        <f t="shared" si="62"/>
        <v>0</v>
      </c>
      <c r="AK165" s="56">
        <f t="shared" si="63"/>
        <v>0</v>
      </c>
      <c r="AL165" s="139">
        <f t="shared" si="64"/>
        <v>0</v>
      </c>
    </row>
    <row r="166" spans="1:38" ht="12.75" customHeight="1" x14ac:dyDescent="0.2">
      <c r="A166" s="169"/>
      <c r="B166" s="170"/>
      <c r="C166" s="171"/>
      <c r="D166" s="172"/>
      <c r="E166" s="173"/>
      <c r="F166" s="174"/>
      <c r="G166" s="175"/>
      <c r="H166" s="174"/>
      <c r="I166" s="175"/>
      <c r="J166" s="98">
        <f t="shared" si="46"/>
        <v>0</v>
      </c>
      <c r="K166" s="190" t="str">
        <f t="shared" si="47"/>
        <v/>
      </c>
      <c r="L166" s="182"/>
      <c r="M166" s="183"/>
      <c r="N166" s="184"/>
      <c r="O166" s="184"/>
      <c r="P166" s="99">
        <f t="shared" si="48"/>
        <v>0</v>
      </c>
      <c r="Q166" s="184"/>
      <c r="R166" s="186"/>
      <c r="S166" s="186"/>
      <c r="T166" s="186"/>
      <c r="U166" s="186"/>
      <c r="V166" s="184"/>
      <c r="W166" s="99">
        <f t="shared" si="49"/>
        <v>0</v>
      </c>
      <c r="X166" s="99">
        <f t="shared" si="50"/>
        <v>0</v>
      </c>
      <c r="Y166" s="99">
        <f t="shared" si="51"/>
        <v>0</v>
      </c>
      <c r="Z166" s="99">
        <f t="shared" si="52"/>
        <v>0</v>
      </c>
      <c r="AA166" s="99">
        <f t="shared" si="53"/>
        <v>0</v>
      </c>
      <c r="AB166" s="100">
        <f t="shared" si="54"/>
        <v>0</v>
      </c>
      <c r="AC166" s="100">
        <f t="shared" si="55"/>
        <v>0</v>
      </c>
      <c r="AD166" s="100">
        <f t="shared" si="56"/>
        <v>0</v>
      </c>
      <c r="AE166" s="100">
        <f t="shared" si="57"/>
        <v>0</v>
      </c>
      <c r="AF166" s="100">
        <f t="shared" si="58"/>
        <v>0</v>
      </c>
      <c r="AG166" s="100">
        <f t="shared" si="59"/>
        <v>0</v>
      </c>
      <c r="AH166" s="100">
        <f t="shared" si="60"/>
        <v>0</v>
      </c>
      <c r="AI166" s="100">
        <f t="shared" si="61"/>
        <v>0</v>
      </c>
      <c r="AJ166" s="101">
        <f t="shared" si="62"/>
        <v>0</v>
      </c>
      <c r="AK166" s="56">
        <f t="shared" si="63"/>
        <v>0</v>
      </c>
      <c r="AL166" s="139">
        <f t="shared" si="64"/>
        <v>0</v>
      </c>
    </row>
    <row r="167" spans="1:38" ht="12.75" customHeight="1" x14ac:dyDescent="0.2">
      <c r="A167" s="169"/>
      <c r="B167" s="170"/>
      <c r="C167" s="171"/>
      <c r="D167" s="172"/>
      <c r="E167" s="173"/>
      <c r="F167" s="174"/>
      <c r="G167" s="175"/>
      <c r="H167" s="174"/>
      <c r="I167" s="175"/>
      <c r="J167" s="98">
        <f t="shared" si="46"/>
        <v>0</v>
      </c>
      <c r="K167" s="190" t="str">
        <f t="shared" si="47"/>
        <v/>
      </c>
      <c r="L167" s="182"/>
      <c r="M167" s="183"/>
      <c r="N167" s="184"/>
      <c r="O167" s="184"/>
      <c r="P167" s="99">
        <f t="shared" si="48"/>
        <v>0</v>
      </c>
      <c r="Q167" s="184"/>
      <c r="R167" s="186"/>
      <c r="S167" s="186"/>
      <c r="T167" s="186"/>
      <c r="U167" s="186"/>
      <c r="V167" s="184"/>
      <c r="W167" s="99">
        <f t="shared" si="49"/>
        <v>0</v>
      </c>
      <c r="X167" s="99">
        <f t="shared" si="50"/>
        <v>0</v>
      </c>
      <c r="Y167" s="99">
        <f t="shared" si="51"/>
        <v>0</v>
      </c>
      <c r="Z167" s="99">
        <f t="shared" si="52"/>
        <v>0</v>
      </c>
      <c r="AA167" s="99">
        <f t="shared" si="53"/>
        <v>0</v>
      </c>
      <c r="AB167" s="100">
        <f t="shared" si="54"/>
        <v>0</v>
      </c>
      <c r="AC167" s="100">
        <f t="shared" si="55"/>
        <v>0</v>
      </c>
      <c r="AD167" s="100">
        <f t="shared" si="56"/>
        <v>0</v>
      </c>
      <c r="AE167" s="100">
        <f t="shared" si="57"/>
        <v>0</v>
      </c>
      <c r="AF167" s="100">
        <f t="shared" si="58"/>
        <v>0</v>
      </c>
      <c r="AG167" s="100">
        <f t="shared" si="59"/>
        <v>0</v>
      </c>
      <c r="AH167" s="100">
        <f t="shared" si="60"/>
        <v>0</v>
      </c>
      <c r="AI167" s="100">
        <f t="shared" si="61"/>
        <v>0</v>
      </c>
      <c r="AJ167" s="101">
        <f t="shared" si="62"/>
        <v>0</v>
      </c>
      <c r="AK167" s="56">
        <f t="shared" si="63"/>
        <v>0</v>
      </c>
      <c r="AL167" s="139">
        <f t="shared" si="64"/>
        <v>0</v>
      </c>
    </row>
    <row r="168" spans="1:38" x14ac:dyDescent="0.2">
      <c r="A168" s="169"/>
      <c r="B168" s="170"/>
      <c r="C168" s="171"/>
      <c r="D168" s="172"/>
      <c r="E168" s="173"/>
      <c r="F168" s="174"/>
      <c r="G168" s="175"/>
      <c r="H168" s="174"/>
      <c r="I168" s="175"/>
      <c r="J168" s="98">
        <f t="shared" si="46"/>
        <v>0</v>
      </c>
      <c r="K168" s="190" t="str">
        <f t="shared" si="47"/>
        <v/>
      </c>
      <c r="L168" s="182"/>
      <c r="M168" s="183"/>
      <c r="N168" s="184"/>
      <c r="O168" s="184"/>
      <c r="P168" s="99">
        <f t="shared" si="48"/>
        <v>0</v>
      </c>
      <c r="Q168" s="184"/>
      <c r="R168" s="186"/>
      <c r="S168" s="186"/>
      <c r="T168" s="186"/>
      <c r="U168" s="186"/>
      <c r="V168" s="184"/>
      <c r="W168" s="99">
        <f t="shared" si="49"/>
        <v>0</v>
      </c>
      <c r="X168" s="99">
        <f t="shared" si="50"/>
        <v>0</v>
      </c>
      <c r="Y168" s="99">
        <f t="shared" si="51"/>
        <v>0</v>
      </c>
      <c r="Z168" s="99">
        <f t="shared" si="52"/>
        <v>0</v>
      </c>
      <c r="AA168" s="99">
        <f t="shared" si="53"/>
        <v>0</v>
      </c>
      <c r="AB168" s="100">
        <f t="shared" si="54"/>
        <v>0</v>
      </c>
      <c r="AC168" s="100">
        <f t="shared" si="55"/>
        <v>0</v>
      </c>
      <c r="AD168" s="100">
        <f t="shared" si="56"/>
        <v>0</v>
      </c>
      <c r="AE168" s="100">
        <f t="shared" si="57"/>
        <v>0</v>
      </c>
      <c r="AF168" s="100">
        <f t="shared" si="58"/>
        <v>0</v>
      </c>
      <c r="AG168" s="100">
        <f t="shared" si="59"/>
        <v>0</v>
      </c>
      <c r="AH168" s="100">
        <f t="shared" si="60"/>
        <v>0</v>
      </c>
      <c r="AI168" s="100">
        <f t="shared" si="61"/>
        <v>0</v>
      </c>
      <c r="AJ168" s="101">
        <f t="shared" si="62"/>
        <v>0</v>
      </c>
      <c r="AK168" s="56">
        <f t="shared" si="63"/>
        <v>0</v>
      </c>
      <c r="AL168" s="139">
        <f t="shared" si="64"/>
        <v>0</v>
      </c>
    </row>
    <row r="169" spans="1:38" x14ac:dyDescent="0.2">
      <c r="A169" s="169"/>
      <c r="B169" s="170"/>
      <c r="C169" s="171"/>
      <c r="D169" s="172"/>
      <c r="E169" s="173"/>
      <c r="F169" s="174"/>
      <c r="G169" s="175"/>
      <c r="H169" s="174"/>
      <c r="I169" s="175"/>
      <c r="J169" s="98">
        <f t="shared" si="46"/>
        <v>0</v>
      </c>
      <c r="K169" s="190" t="str">
        <f t="shared" si="47"/>
        <v/>
      </c>
      <c r="L169" s="182"/>
      <c r="M169" s="183"/>
      <c r="N169" s="184"/>
      <c r="O169" s="184"/>
      <c r="P169" s="99">
        <f t="shared" si="48"/>
        <v>0</v>
      </c>
      <c r="Q169" s="184"/>
      <c r="R169" s="186"/>
      <c r="S169" s="186"/>
      <c r="T169" s="186"/>
      <c r="U169" s="186"/>
      <c r="V169" s="184"/>
      <c r="W169" s="99">
        <f t="shared" si="49"/>
        <v>0</v>
      </c>
      <c r="X169" s="99">
        <f t="shared" si="50"/>
        <v>0</v>
      </c>
      <c r="Y169" s="99">
        <f t="shared" si="51"/>
        <v>0</v>
      </c>
      <c r="Z169" s="99">
        <f t="shared" si="52"/>
        <v>0</v>
      </c>
      <c r="AA169" s="99">
        <f t="shared" si="53"/>
        <v>0</v>
      </c>
      <c r="AB169" s="100">
        <f t="shared" si="54"/>
        <v>0</v>
      </c>
      <c r="AC169" s="100">
        <f t="shared" si="55"/>
        <v>0</v>
      </c>
      <c r="AD169" s="100">
        <f t="shared" si="56"/>
        <v>0</v>
      </c>
      <c r="AE169" s="100">
        <f t="shared" si="57"/>
        <v>0</v>
      </c>
      <c r="AF169" s="100">
        <f t="shared" si="58"/>
        <v>0</v>
      </c>
      <c r="AG169" s="100">
        <f t="shared" si="59"/>
        <v>0</v>
      </c>
      <c r="AH169" s="100">
        <f t="shared" si="60"/>
        <v>0</v>
      </c>
      <c r="AI169" s="100">
        <f t="shared" si="61"/>
        <v>0</v>
      </c>
      <c r="AJ169" s="101">
        <f t="shared" si="62"/>
        <v>0</v>
      </c>
      <c r="AK169" s="56">
        <f t="shared" si="63"/>
        <v>0</v>
      </c>
      <c r="AL169" s="139">
        <f t="shared" si="64"/>
        <v>0</v>
      </c>
    </row>
    <row r="170" spans="1:38" x14ac:dyDescent="0.2">
      <c r="A170" s="169"/>
      <c r="B170" s="170"/>
      <c r="C170" s="171"/>
      <c r="D170" s="172"/>
      <c r="E170" s="173"/>
      <c r="F170" s="174"/>
      <c r="G170" s="175"/>
      <c r="H170" s="174"/>
      <c r="I170" s="175"/>
      <c r="J170" s="98">
        <f t="shared" si="46"/>
        <v>0</v>
      </c>
      <c r="K170" s="190" t="str">
        <f t="shared" si="47"/>
        <v/>
      </c>
      <c r="L170" s="182"/>
      <c r="M170" s="183"/>
      <c r="N170" s="184"/>
      <c r="O170" s="184"/>
      <c r="P170" s="99">
        <f t="shared" si="48"/>
        <v>0</v>
      </c>
      <c r="Q170" s="184"/>
      <c r="R170" s="186"/>
      <c r="S170" s="186"/>
      <c r="T170" s="186"/>
      <c r="U170" s="186"/>
      <c r="V170" s="184"/>
      <c r="W170" s="99">
        <f t="shared" si="49"/>
        <v>0</v>
      </c>
      <c r="X170" s="99">
        <f t="shared" si="50"/>
        <v>0</v>
      </c>
      <c r="Y170" s="99">
        <f t="shared" si="51"/>
        <v>0</v>
      </c>
      <c r="Z170" s="99">
        <f t="shared" si="52"/>
        <v>0</v>
      </c>
      <c r="AA170" s="99">
        <f t="shared" si="53"/>
        <v>0</v>
      </c>
      <c r="AB170" s="100">
        <f t="shared" si="54"/>
        <v>0</v>
      </c>
      <c r="AC170" s="100">
        <f t="shared" si="55"/>
        <v>0</v>
      </c>
      <c r="AD170" s="100">
        <f t="shared" si="56"/>
        <v>0</v>
      </c>
      <c r="AE170" s="100">
        <f t="shared" si="57"/>
        <v>0</v>
      </c>
      <c r="AF170" s="100">
        <f t="shared" si="58"/>
        <v>0</v>
      </c>
      <c r="AG170" s="100">
        <f t="shared" si="59"/>
        <v>0</v>
      </c>
      <c r="AH170" s="100">
        <f t="shared" si="60"/>
        <v>0</v>
      </c>
      <c r="AI170" s="100">
        <f t="shared" si="61"/>
        <v>0</v>
      </c>
      <c r="AJ170" s="101">
        <f t="shared" si="62"/>
        <v>0</v>
      </c>
      <c r="AK170" s="56">
        <f t="shared" si="63"/>
        <v>0</v>
      </c>
      <c r="AL170" s="139">
        <f t="shared" si="64"/>
        <v>0</v>
      </c>
    </row>
    <row r="171" spans="1:38" x14ac:dyDescent="0.2">
      <c r="A171" s="169"/>
      <c r="B171" s="170"/>
      <c r="C171" s="171"/>
      <c r="D171" s="172"/>
      <c r="E171" s="173"/>
      <c r="F171" s="174"/>
      <c r="G171" s="175"/>
      <c r="H171" s="174"/>
      <c r="I171" s="175"/>
      <c r="J171" s="98">
        <f t="shared" si="46"/>
        <v>0</v>
      </c>
      <c r="K171" s="190" t="str">
        <f t="shared" si="47"/>
        <v/>
      </c>
      <c r="L171" s="182"/>
      <c r="M171" s="183"/>
      <c r="N171" s="184"/>
      <c r="O171" s="184"/>
      <c r="P171" s="99">
        <f t="shared" si="48"/>
        <v>0</v>
      </c>
      <c r="Q171" s="184"/>
      <c r="R171" s="186"/>
      <c r="S171" s="186"/>
      <c r="T171" s="186"/>
      <c r="U171" s="186"/>
      <c r="V171" s="184"/>
      <c r="W171" s="99">
        <f t="shared" si="49"/>
        <v>0</v>
      </c>
      <c r="X171" s="99">
        <f t="shared" si="50"/>
        <v>0</v>
      </c>
      <c r="Y171" s="99">
        <f t="shared" si="51"/>
        <v>0</v>
      </c>
      <c r="Z171" s="99">
        <f t="shared" si="52"/>
        <v>0</v>
      </c>
      <c r="AA171" s="99">
        <f t="shared" si="53"/>
        <v>0</v>
      </c>
      <c r="AB171" s="100">
        <f t="shared" si="54"/>
        <v>0</v>
      </c>
      <c r="AC171" s="100">
        <f t="shared" si="55"/>
        <v>0</v>
      </c>
      <c r="AD171" s="100">
        <f t="shared" si="56"/>
        <v>0</v>
      </c>
      <c r="AE171" s="100">
        <f t="shared" si="57"/>
        <v>0</v>
      </c>
      <c r="AF171" s="100">
        <f t="shared" si="58"/>
        <v>0</v>
      </c>
      <c r="AG171" s="100">
        <f t="shared" si="59"/>
        <v>0</v>
      </c>
      <c r="AH171" s="100">
        <f t="shared" si="60"/>
        <v>0</v>
      </c>
      <c r="AI171" s="100">
        <f t="shared" si="61"/>
        <v>0</v>
      </c>
      <c r="AJ171" s="101">
        <f t="shared" si="62"/>
        <v>0</v>
      </c>
      <c r="AK171" s="56">
        <f t="shared" si="63"/>
        <v>0</v>
      </c>
      <c r="AL171" s="139">
        <f t="shared" si="64"/>
        <v>0</v>
      </c>
    </row>
    <row r="172" spans="1:38" x14ac:dyDescent="0.2">
      <c r="A172" s="169"/>
      <c r="B172" s="170"/>
      <c r="C172" s="171"/>
      <c r="D172" s="172"/>
      <c r="E172" s="173"/>
      <c r="F172" s="174"/>
      <c r="G172" s="175"/>
      <c r="H172" s="174"/>
      <c r="I172" s="175"/>
      <c r="J172" s="98">
        <f t="shared" si="46"/>
        <v>0</v>
      </c>
      <c r="K172" s="190" t="str">
        <f t="shared" si="47"/>
        <v/>
      </c>
      <c r="L172" s="182"/>
      <c r="M172" s="183"/>
      <c r="N172" s="184"/>
      <c r="O172" s="184"/>
      <c r="P172" s="99">
        <f t="shared" si="48"/>
        <v>0</v>
      </c>
      <c r="Q172" s="184"/>
      <c r="R172" s="186"/>
      <c r="S172" s="186"/>
      <c r="T172" s="186"/>
      <c r="U172" s="186"/>
      <c r="V172" s="184"/>
      <c r="W172" s="99">
        <f t="shared" si="49"/>
        <v>0</v>
      </c>
      <c r="X172" s="99">
        <f t="shared" si="50"/>
        <v>0</v>
      </c>
      <c r="Y172" s="99">
        <f t="shared" si="51"/>
        <v>0</v>
      </c>
      <c r="Z172" s="99">
        <f t="shared" si="52"/>
        <v>0</v>
      </c>
      <c r="AA172" s="99">
        <f t="shared" si="53"/>
        <v>0</v>
      </c>
      <c r="AB172" s="100">
        <f t="shared" si="54"/>
        <v>0</v>
      </c>
      <c r="AC172" s="100">
        <f t="shared" si="55"/>
        <v>0</v>
      </c>
      <c r="AD172" s="100">
        <f t="shared" si="56"/>
        <v>0</v>
      </c>
      <c r="AE172" s="100">
        <f t="shared" si="57"/>
        <v>0</v>
      </c>
      <c r="AF172" s="100">
        <f t="shared" si="58"/>
        <v>0</v>
      </c>
      <c r="AG172" s="100">
        <f t="shared" si="59"/>
        <v>0</v>
      </c>
      <c r="AH172" s="100">
        <f t="shared" si="60"/>
        <v>0</v>
      </c>
      <c r="AI172" s="100">
        <f t="shared" si="61"/>
        <v>0</v>
      </c>
      <c r="AJ172" s="101">
        <f t="shared" si="62"/>
        <v>0</v>
      </c>
      <c r="AK172" s="56">
        <f t="shared" si="63"/>
        <v>0</v>
      </c>
      <c r="AL172" s="139">
        <f t="shared" si="64"/>
        <v>0</v>
      </c>
    </row>
    <row r="173" spans="1:38" x14ac:dyDescent="0.2">
      <c r="A173" s="169"/>
      <c r="B173" s="170"/>
      <c r="C173" s="171"/>
      <c r="D173" s="172"/>
      <c r="E173" s="173"/>
      <c r="F173" s="174"/>
      <c r="G173" s="175"/>
      <c r="H173" s="174"/>
      <c r="I173" s="175"/>
      <c r="J173" s="98">
        <f t="shared" si="46"/>
        <v>0</v>
      </c>
      <c r="K173" s="190" t="str">
        <f t="shared" si="47"/>
        <v/>
      </c>
      <c r="L173" s="182"/>
      <c r="M173" s="183"/>
      <c r="N173" s="184"/>
      <c r="O173" s="184"/>
      <c r="P173" s="99">
        <f t="shared" si="48"/>
        <v>0</v>
      </c>
      <c r="Q173" s="184"/>
      <c r="R173" s="186"/>
      <c r="S173" s="186"/>
      <c r="T173" s="186"/>
      <c r="U173" s="186"/>
      <c r="V173" s="184"/>
      <c r="W173" s="99">
        <f t="shared" si="49"/>
        <v>0</v>
      </c>
      <c r="X173" s="99">
        <f t="shared" si="50"/>
        <v>0</v>
      </c>
      <c r="Y173" s="99">
        <f t="shared" si="51"/>
        <v>0</v>
      </c>
      <c r="Z173" s="99">
        <f t="shared" si="52"/>
        <v>0</v>
      </c>
      <c r="AA173" s="99">
        <f t="shared" si="53"/>
        <v>0</v>
      </c>
      <c r="AB173" s="100">
        <f t="shared" si="54"/>
        <v>0</v>
      </c>
      <c r="AC173" s="100">
        <f t="shared" si="55"/>
        <v>0</v>
      </c>
      <c r="AD173" s="100">
        <f t="shared" si="56"/>
        <v>0</v>
      </c>
      <c r="AE173" s="100">
        <f t="shared" si="57"/>
        <v>0</v>
      </c>
      <c r="AF173" s="100">
        <f t="shared" si="58"/>
        <v>0</v>
      </c>
      <c r="AG173" s="100">
        <f t="shared" si="59"/>
        <v>0</v>
      </c>
      <c r="AH173" s="100">
        <f t="shared" si="60"/>
        <v>0</v>
      </c>
      <c r="AI173" s="100">
        <f t="shared" si="61"/>
        <v>0</v>
      </c>
      <c r="AJ173" s="101">
        <f t="shared" si="62"/>
        <v>0</v>
      </c>
      <c r="AK173" s="56">
        <f t="shared" si="63"/>
        <v>0</v>
      </c>
      <c r="AL173" s="139">
        <f t="shared" si="64"/>
        <v>0</v>
      </c>
    </row>
    <row r="174" spans="1:38" ht="12.75" customHeight="1" x14ac:dyDescent="0.2">
      <c r="A174" s="169"/>
      <c r="B174" s="170"/>
      <c r="C174" s="171"/>
      <c r="D174" s="172"/>
      <c r="E174" s="173"/>
      <c r="F174" s="174"/>
      <c r="G174" s="175"/>
      <c r="H174" s="174"/>
      <c r="I174" s="175"/>
      <c r="J174" s="98">
        <f t="shared" si="46"/>
        <v>0</v>
      </c>
      <c r="K174" s="190" t="str">
        <f t="shared" si="47"/>
        <v/>
      </c>
      <c r="L174" s="182"/>
      <c r="M174" s="183"/>
      <c r="N174" s="184"/>
      <c r="O174" s="184"/>
      <c r="P174" s="99">
        <f t="shared" si="48"/>
        <v>0</v>
      </c>
      <c r="Q174" s="184"/>
      <c r="R174" s="186"/>
      <c r="S174" s="186"/>
      <c r="T174" s="186"/>
      <c r="U174" s="186"/>
      <c r="V174" s="184"/>
      <c r="W174" s="99">
        <f t="shared" si="49"/>
        <v>0</v>
      </c>
      <c r="X174" s="99">
        <f t="shared" si="50"/>
        <v>0</v>
      </c>
      <c r="Y174" s="99">
        <f t="shared" si="51"/>
        <v>0</v>
      </c>
      <c r="Z174" s="99">
        <f t="shared" si="52"/>
        <v>0</v>
      </c>
      <c r="AA174" s="99">
        <f t="shared" si="53"/>
        <v>0</v>
      </c>
      <c r="AB174" s="100">
        <f t="shared" si="54"/>
        <v>0</v>
      </c>
      <c r="AC174" s="100">
        <f t="shared" si="55"/>
        <v>0</v>
      </c>
      <c r="AD174" s="100">
        <f t="shared" si="56"/>
        <v>0</v>
      </c>
      <c r="AE174" s="100">
        <f t="shared" si="57"/>
        <v>0</v>
      </c>
      <c r="AF174" s="100">
        <f t="shared" si="58"/>
        <v>0</v>
      </c>
      <c r="AG174" s="100">
        <f t="shared" si="59"/>
        <v>0</v>
      </c>
      <c r="AH174" s="100">
        <f t="shared" si="60"/>
        <v>0</v>
      </c>
      <c r="AI174" s="100">
        <f t="shared" si="61"/>
        <v>0</v>
      </c>
      <c r="AJ174" s="101">
        <f t="shared" si="62"/>
        <v>0</v>
      </c>
      <c r="AK174" s="56">
        <f t="shared" si="63"/>
        <v>0</v>
      </c>
      <c r="AL174" s="139">
        <f t="shared" si="64"/>
        <v>0</v>
      </c>
    </row>
    <row r="175" spans="1:38" ht="12.75" customHeight="1" x14ac:dyDescent="0.2">
      <c r="A175" s="169"/>
      <c r="B175" s="170"/>
      <c r="C175" s="171"/>
      <c r="D175" s="172"/>
      <c r="E175" s="173"/>
      <c r="F175" s="174"/>
      <c r="G175" s="175"/>
      <c r="H175" s="174"/>
      <c r="I175" s="175"/>
      <c r="J175" s="98">
        <f t="shared" si="46"/>
        <v>0</v>
      </c>
      <c r="K175" s="190" t="str">
        <f t="shared" si="47"/>
        <v/>
      </c>
      <c r="L175" s="182"/>
      <c r="M175" s="183"/>
      <c r="N175" s="184"/>
      <c r="O175" s="184"/>
      <c r="P175" s="99">
        <f t="shared" si="48"/>
        <v>0</v>
      </c>
      <c r="Q175" s="184"/>
      <c r="R175" s="186"/>
      <c r="S175" s="186"/>
      <c r="T175" s="186"/>
      <c r="U175" s="186"/>
      <c r="V175" s="184"/>
      <c r="W175" s="99">
        <f t="shared" si="49"/>
        <v>0</v>
      </c>
      <c r="X175" s="99">
        <f t="shared" si="50"/>
        <v>0</v>
      </c>
      <c r="Y175" s="99">
        <f t="shared" si="51"/>
        <v>0</v>
      </c>
      <c r="Z175" s="99">
        <f t="shared" si="52"/>
        <v>0</v>
      </c>
      <c r="AA175" s="99">
        <f t="shared" si="53"/>
        <v>0</v>
      </c>
      <c r="AB175" s="100">
        <f t="shared" si="54"/>
        <v>0</v>
      </c>
      <c r="AC175" s="100">
        <f t="shared" si="55"/>
        <v>0</v>
      </c>
      <c r="AD175" s="100">
        <f t="shared" si="56"/>
        <v>0</v>
      </c>
      <c r="AE175" s="100">
        <f t="shared" si="57"/>
        <v>0</v>
      </c>
      <c r="AF175" s="100">
        <f t="shared" si="58"/>
        <v>0</v>
      </c>
      <c r="AG175" s="100">
        <f t="shared" si="59"/>
        <v>0</v>
      </c>
      <c r="AH175" s="100">
        <f t="shared" si="60"/>
        <v>0</v>
      </c>
      <c r="AI175" s="100">
        <f t="shared" si="61"/>
        <v>0</v>
      </c>
      <c r="AJ175" s="101">
        <f t="shared" si="62"/>
        <v>0</v>
      </c>
      <c r="AK175" s="56">
        <f t="shared" si="63"/>
        <v>0</v>
      </c>
      <c r="AL175" s="139">
        <f t="shared" si="64"/>
        <v>0</v>
      </c>
    </row>
    <row r="176" spans="1:38" ht="12.75" customHeight="1" x14ac:dyDescent="0.2">
      <c r="A176" s="169"/>
      <c r="B176" s="170"/>
      <c r="C176" s="171"/>
      <c r="D176" s="172"/>
      <c r="E176" s="173"/>
      <c r="F176" s="174"/>
      <c r="G176" s="175"/>
      <c r="H176" s="174"/>
      <c r="I176" s="175"/>
      <c r="J176" s="98">
        <f t="shared" si="46"/>
        <v>0</v>
      </c>
      <c r="K176" s="190" t="str">
        <f t="shared" si="47"/>
        <v/>
      </c>
      <c r="L176" s="182"/>
      <c r="M176" s="183"/>
      <c r="N176" s="184"/>
      <c r="O176" s="184"/>
      <c r="P176" s="99">
        <f t="shared" si="48"/>
        <v>0</v>
      </c>
      <c r="Q176" s="184"/>
      <c r="R176" s="186"/>
      <c r="S176" s="186"/>
      <c r="T176" s="186"/>
      <c r="U176" s="186"/>
      <c r="V176" s="184"/>
      <c r="W176" s="99">
        <f t="shared" si="49"/>
        <v>0</v>
      </c>
      <c r="X176" s="99">
        <f t="shared" si="50"/>
        <v>0</v>
      </c>
      <c r="Y176" s="99">
        <f t="shared" si="51"/>
        <v>0</v>
      </c>
      <c r="Z176" s="99">
        <f t="shared" si="52"/>
        <v>0</v>
      </c>
      <c r="AA176" s="99">
        <f t="shared" si="53"/>
        <v>0</v>
      </c>
      <c r="AB176" s="100">
        <f t="shared" si="54"/>
        <v>0</v>
      </c>
      <c r="AC176" s="100">
        <f t="shared" si="55"/>
        <v>0</v>
      </c>
      <c r="AD176" s="100">
        <f t="shared" si="56"/>
        <v>0</v>
      </c>
      <c r="AE176" s="100">
        <f t="shared" si="57"/>
        <v>0</v>
      </c>
      <c r="AF176" s="100">
        <f t="shared" si="58"/>
        <v>0</v>
      </c>
      <c r="AG176" s="100">
        <f t="shared" si="59"/>
        <v>0</v>
      </c>
      <c r="AH176" s="100">
        <f t="shared" si="60"/>
        <v>0</v>
      </c>
      <c r="AI176" s="100">
        <f t="shared" si="61"/>
        <v>0</v>
      </c>
      <c r="AJ176" s="101">
        <f t="shared" si="62"/>
        <v>0</v>
      </c>
      <c r="AK176" s="56">
        <f t="shared" si="63"/>
        <v>0</v>
      </c>
      <c r="AL176" s="139">
        <f t="shared" si="64"/>
        <v>0</v>
      </c>
    </row>
    <row r="177" spans="1:38" ht="12.75" customHeight="1" x14ac:dyDescent="0.2">
      <c r="A177" s="169"/>
      <c r="B177" s="170"/>
      <c r="C177" s="171"/>
      <c r="D177" s="172"/>
      <c r="E177" s="173"/>
      <c r="F177" s="174"/>
      <c r="G177" s="175"/>
      <c r="H177" s="174"/>
      <c r="I177" s="175"/>
      <c r="J177" s="98">
        <f t="shared" si="46"/>
        <v>0</v>
      </c>
      <c r="K177" s="190" t="str">
        <f t="shared" si="47"/>
        <v/>
      </c>
      <c r="L177" s="182"/>
      <c r="M177" s="183"/>
      <c r="N177" s="184"/>
      <c r="O177" s="184"/>
      <c r="P177" s="99">
        <f t="shared" si="48"/>
        <v>0</v>
      </c>
      <c r="Q177" s="184"/>
      <c r="R177" s="186"/>
      <c r="S177" s="186"/>
      <c r="T177" s="186"/>
      <c r="U177" s="186"/>
      <c r="V177" s="184"/>
      <c r="W177" s="99">
        <f t="shared" si="49"/>
        <v>0</v>
      </c>
      <c r="X177" s="99">
        <f t="shared" si="50"/>
        <v>0</v>
      </c>
      <c r="Y177" s="99">
        <f t="shared" si="51"/>
        <v>0</v>
      </c>
      <c r="Z177" s="99">
        <f t="shared" si="52"/>
        <v>0</v>
      </c>
      <c r="AA177" s="99">
        <f t="shared" si="53"/>
        <v>0</v>
      </c>
      <c r="AB177" s="100">
        <f t="shared" si="54"/>
        <v>0</v>
      </c>
      <c r="AC177" s="100">
        <f t="shared" si="55"/>
        <v>0</v>
      </c>
      <c r="AD177" s="100">
        <f t="shared" si="56"/>
        <v>0</v>
      </c>
      <c r="AE177" s="100">
        <f t="shared" si="57"/>
        <v>0</v>
      </c>
      <c r="AF177" s="100">
        <f t="shared" si="58"/>
        <v>0</v>
      </c>
      <c r="AG177" s="100">
        <f t="shared" si="59"/>
        <v>0</v>
      </c>
      <c r="AH177" s="100">
        <f t="shared" si="60"/>
        <v>0</v>
      </c>
      <c r="AI177" s="100">
        <f t="shared" si="61"/>
        <v>0</v>
      </c>
      <c r="AJ177" s="101">
        <f t="shared" si="62"/>
        <v>0</v>
      </c>
      <c r="AK177" s="56">
        <f t="shared" si="63"/>
        <v>0</v>
      </c>
      <c r="AL177" s="139">
        <f t="shared" si="64"/>
        <v>0</v>
      </c>
    </row>
    <row r="178" spans="1:38" ht="12.75" customHeight="1" x14ac:dyDescent="0.2">
      <c r="A178" s="169"/>
      <c r="B178" s="170"/>
      <c r="C178" s="171"/>
      <c r="D178" s="172"/>
      <c r="E178" s="173"/>
      <c r="F178" s="174"/>
      <c r="G178" s="175"/>
      <c r="H178" s="174"/>
      <c r="I178" s="175"/>
      <c r="J178" s="98">
        <f t="shared" si="46"/>
        <v>0</v>
      </c>
      <c r="K178" s="190" t="str">
        <f t="shared" si="47"/>
        <v/>
      </c>
      <c r="L178" s="182"/>
      <c r="M178" s="183"/>
      <c r="N178" s="184"/>
      <c r="O178" s="184"/>
      <c r="P178" s="99">
        <f t="shared" si="48"/>
        <v>0</v>
      </c>
      <c r="Q178" s="184"/>
      <c r="R178" s="186"/>
      <c r="S178" s="186"/>
      <c r="T178" s="186"/>
      <c r="U178" s="186"/>
      <c r="V178" s="184"/>
      <c r="W178" s="99">
        <f t="shared" si="49"/>
        <v>0</v>
      </c>
      <c r="X178" s="99">
        <f t="shared" si="50"/>
        <v>0</v>
      </c>
      <c r="Y178" s="99">
        <f t="shared" si="51"/>
        <v>0</v>
      </c>
      <c r="Z178" s="99">
        <f t="shared" si="52"/>
        <v>0</v>
      </c>
      <c r="AA178" s="99">
        <f t="shared" si="53"/>
        <v>0</v>
      </c>
      <c r="AB178" s="100">
        <f t="shared" si="54"/>
        <v>0</v>
      </c>
      <c r="AC178" s="100">
        <f t="shared" si="55"/>
        <v>0</v>
      </c>
      <c r="AD178" s="100">
        <f t="shared" si="56"/>
        <v>0</v>
      </c>
      <c r="AE178" s="100">
        <f t="shared" si="57"/>
        <v>0</v>
      </c>
      <c r="AF178" s="100">
        <f t="shared" si="58"/>
        <v>0</v>
      </c>
      <c r="AG178" s="100">
        <f t="shared" si="59"/>
        <v>0</v>
      </c>
      <c r="AH178" s="100">
        <f t="shared" si="60"/>
        <v>0</v>
      </c>
      <c r="AI178" s="100">
        <f t="shared" si="61"/>
        <v>0</v>
      </c>
      <c r="AJ178" s="101">
        <f t="shared" si="62"/>
        <v>0</v>
      </c>
      <c r="AK178" s="56">
        <f t="shared" si="63"/>
        <v>0</v>
      </c>
      <c r="AL178" s="139">
        <f t="shared" si="64"/>
        <v>0</v>
      </c>
    </row>
    <row r="179" spans="1:38" ht="12.75" customHeight="1" x14ac:dyDescent="0.2">
      <c r="A179" s="169"/>
      <c r="B179" s="170"/>
      <c r="C179" s="171"/>
      <c r="D179" s="172"/>
      <c r="E179" s="173"/>
      <c r="F179" s="174"/>
      <c r="G179" s="175"/>
      <c r="H179" s="174"/>
      <c r="I179" s="175"/>
      <c r="J179" s="98">
        <f t="shared" si="46"/>
        <v>0</v>
      </c>
      <c r="K179" s="190" t="str">
        <f t="shared" si="47"/>
        <v/>
      </c>
      <c r="L179" s="182"/>
      <c r="M179" s="183"/>
      <c r="N179" s="184"/>
      <c r="O179" s="184"/>
      <c r="P179" s="99">
        <f t="shared" si="48"/>
        <v>0</v>
      </c>
      <c r="Q179" s="184"/>
      <c r="R179" s="186"/>
      <c r="S179" s="186"/>
      <c r="T179" s="186"/>
      <c r="U179" s="186"/>
      <c r="V179" s="184"/>
      <c r="W179" s="99">
        <f t="shared" si="49"/>
        <v>0</v>
      </c>
      <c r="X179" s="99">
        <f t="shared" si="50"/>
        <v>0</v>
      </c>
      <c r="Y179" s="99">
        <f t="shared" si="51"/>
        <v>0</v>
      </c>
      <c r="Z179" s="99">
        <f t="shared" si="52"/>
        <v>0</v>
      </c>
      <c r="AA179" s="99">
        <f t="shared" si="53"/>
        <v>0</v>
      </c>
      <c r="AB179" s="100">
        <f t="shared" si="54"/>
        <v>0</v>
      </c>
      <c r="AC179" s="100">
        <f t="shared" si="55"/>
        <v>0</v>
      </c>
      <c r="AD179" s="100">
        <f t="shared" si="56"/>
        <v>0</v>
      </c>
      <c r="AE179" s="100">
        <f t="shared" si="57"/>
        <v>0</v>
      </c>
      <c r="AF179" s="100">
        <f t="shared" si="58"/>
        <v>0</v>
      </c>
      <c r="AG179" s="100">
        <f t="shared" si="59"/>
        <v>0</v>
      </c>
      <c r="AH179" s="100">
        <f t="shared" si="60"/>
        <v>0</v>
      </c>
      <c r="AI179" s="100">
        <f t="shared" si="61"/>
        <v>0</v>
      </c>
      <c r="AJ179" s="101">
        <f t="shared" si="62"/>
        <v>0</v>
      </c>
      <c r="AK179" s="56">
        <f t="shared" si="63"/>
        <v>0</v>
      </c>
      <c r="AL179" s="139">
        <f t="shared" si="64"/>
        <v>0</v>
      </c>
    </row>
    <row r="180" spans="1:38" ht="12.75" customHeight="1" x14ac:dyDescent="0.2">
      <c r="A180" s="169"/>
      <c r="B180" s="170"/>
      <c r="C180" s="171"/>
      <c r="D180" s="172"/>
      <c r="E180" s="173"/>
      <c r="F180" s="174"/>
      <c r="G180" s="175"/>
      <c r="H180" s="174"/>
      <c r="I180" s="175"/>
      <c r="J180" s="98">
        <f t="shared" si="46"/>
        <v>0</v>
      </c>
      <c r="K180" s="190" t="str">
        <f t="shared" si="47"/>
        <v/>
      </c>
      <c r="L180" s="182"/>
      <c r="M180" s="183"/>
      <c r="N180" s="184"/>
      <c r="O180" s="184"/>
      <c r="P180" s="99">
        <f t="shared" si="48"/>
        <v>0</v>
      </c>
      <c r="Q180" s="184"/>
      <c r="R180" s="186"/>
      <c r="S180" s="186"/>
      <c r="T180" s="186"/>
      <c r="U180" s="186"/>
      <c r="V180" s="184"/>
      <c r="W180" s="99">
        <f t="shared" si="49"/>
        <v>0</v>
      </c>
      <c r="X180" s="99">
        <f t="shared" si="50"/>
        <v>0</v>
      </c>
      <c r="Y180" s="99">
        <f t="shared" si="51"/>
        <v>0</v>
      </c>
      <c r="Z180" s="99">
        <f t="shared" si="52"/>
        <v>0</v>
      </c>
      <c r="AA180" s="99">
        <f t="shared" si="53"/>
        <v>0</v>
      </c>
      <c r="AB180" s="100">
        <f t="shared" si="54"/>
        <v>0</v>
      </c>
      <c r="AC180" s="100">
        <f t="shared" si="55"/>
        <v>0</v>
      </c>
      <c r="AD180" s="100">
        <f t="shared" si="56"/>
        <v>0</v>
      </c>
      <c r="AE180" s="100">
        <f t="shared" si="57"/>
        <v>0</v>
      </c>
      <c r="AF180" s="100">
        <f t="shared" si="58"/>
        <v>0</v>
      </c>
      <c r="AG180" s="100">
        <f t="shared" si="59"/>
        <v>0</v>
      </c>
      <c r="AH180" s="100">
        <f t="shared" si="60"/>
        <v>0</v>
      </c>
      <c r="AI180" s="100">
        <f t="shared" si="61"/>
        <v>0</v>
      </c>
      <c r="AJ180" s="101">
        <f t="shared" si="62"/>
        <v>0</v>
      </c>
      <c r="AK180" s="56">
        <f t="shared" si="63"/>
        <v>0</v>
      </c>
      <c r="AL180" s="139">
        <f t="shared" si="64"/>
        <v>0</v>
      </c>
    </row>
    <row r="181" spans="1:38" ht="12.75" customHeight="1" x14ac:dyDescent="0.2">
      <c r="A181" s="169"/>
      <c r="B181" s="170"/>
      <c r="C181" s="171"/>
      <c r="D181" s="172"/>
      <c r="E181" s="173"/>
      <c r="F181" s="174"/>
      <c r="G181" s="175"/>
      <c r="H181" s="174"/>
      <c r="I181" s="175"/>
      <c r="J181" s="98">
        <f t="shared" si="46"/>
        <v>0</v>
      </c>
      <c r="K181" s="190" t="str">
        <f t="shared" si="47"/>
        <v/>
      </c>
      <c r="L181" s="182"/>
      <c r="M181" s="183"/>
      <c r="N181" s="184"/>
      <c r="O181" s="184"/>
      <c r="P181" s="99">
        <f t="shared" si="48"/>
        <v>0</v>
      </c>
      <c r="Q181" s="184"/>
      <c r="R181" s="186"/>
      <c r="S181" s="186"/>
      <c r="T181" s="186"/>
      <c r="U181" s="186"/>
      <c r="V181" s="184"/>
      <c r="W181" s="99">
        <f t="shared" si="49"/>
        <v>0</v>
      </c>
      <c r="X181" s="99">
        <f t="shared" si="50"/>
        <v>0</v>
      </c>
      <c r="Y181" s="99">
        <f t="shared" si="51"/>
        <v>0</v>
      </c>
      <c r="Z181" s="99">
        <f t="shared" si="52"/>
        <v>0</v>
      </c>
      <c r="AA181" s="99">
        <f t="shared" si="53"/>
        <v>0</v>
      </c>
      <c r="AB181" s="100">
        <f t="shared" si="54"/>
        <v>0</v>
      </c>
      <c r="AC181" s="100">
        <f t="shared" si="55"/>
        <v>0</v>
      </c>
      <c r="AD181" s="100">
        <f t="shared" si="56"/>
        <v>0</v>
      </c>
      <c r="AE181" s="100">
        <f t="shared" si="57"/>
        <v>0</v>
      </c>
      <c r="AF181" s="100">
        <f t="shared" si="58"/>
        <v>0</v>
      </c>
      <c r="AG181" s="100">
        <f t="shared" si="59"/>
        <v>0</v>
      </c>
      <c r="AH181" s="100">
        <f t="shared" si="60"/>
        <v>0</v>
      </c>
      <c r="AI181" s="100">
        <f t="shared" si="61"/>
        <v>0</v>
      </c>
      <c r="AJ181" s="101">
        <f t="shared" si="62"/>
        <v>0</v>
      </c>
      <c r="AK181" s="56">
        <f t="shared" si="63"/>
        <v>0</v>
      </c>
      <c r="AL181" s="139">
        <f t="shared" si="64"/>
        <v>0</v>
      </c>
    </row>
    <row r="182" spans="1:38" ht="12.75" customHeight="1" x14ac:dyDescent="0.2">
      <c r="A182" s="169"/>
      <c r="B182" s="170"/>
      <c r="C182" s="171"/>
      <c r="D182" s="172"/>
      <c r="E182" s="173"/>
      <c r="F182" s="174"/>
      <c r="G182" s="175"/>
      <c r="H182" s="174"/>
      <c r="I182" s="175"/>
      <c r="J182" s="98">
        <f t="shared" si="46"/>
        <v>0</v>
      </c>
      <c r="K182" s="190" t="str">
        <f t="shared" si="47"/>
        <v/>
      </c>
      <c r="L182" s="182"/>
      <c r="M182" s="183"/>
      <c r="N182" s="184"/>
      <c r="O182" s="184"/>
      <c r="P182" s="99">
        <f t="shared" si="48"/>
        <v>0</v>
      </c>
      <c r="Q182" s="184"/>
      <c r="R182" s="186"/>
      <c r="S182" s="186"/>
      <c r="T182" s="186"/>
      <c r="U182" s="186"/>
      <c r="V182" s="184"/>
      <c r="W182" s="99">
        <f t="shared" si="49"/>
        <v>0</v>
      </c>
      <c r="X182" s="99">
        <f t="shared" si="50"/>
        <v>0</v>
      </c>
      <c r="Y182" s="99">
        <f t="shared" si="51"/>
        <v>0</v>
      </c>
      <c r="Z182" s="99">
        <f t="shared" si="52"/>
        <v>0</v>
      </c>
      <c r="AA182" s="99">
        <f t="shared" si="53"/>
        <v>0</v>
      </c>
      <c r="AB182" s="100">
        <f t="shared" si="54"/>
        <v>0</v>
      </c>
      <c r="AC182" s="100">
        <f t="shared" si="55"/>
        <v>0</v>
      </c>
      <c r="AD182" s="100">
        <f t="shared" si="56"/>
        <v>0</v>
      </c>
      <c r="AE182" s="100">
        <f t="shared" si="57"/>
        <v>0</v>
      </c>
      <c r="AF182" s="100">
        <f t="shared" si="58"/>
        <v>0</v>
      </c>
      <c r="AG182" s="100">
        <f t="shared" si="59"/>
        <v>0</v>
      </c>
      <c r="AH182" s="100">
        <f t="shared" si="60"/>
        <v>0</v>
      </c>
      <c r="AI182" s="100">
        <f t="shared" si="61"/>
        <v>0</v>
      </c>
      <c r="AJ182" s="101">
        <f t="shared" si="62"/>
        <v>0</v>
      </c>
      <c r="AK182" s="56">
        <f t="shared" si="63"/>
        <v>0</v>
      </c>
      <c r="AL182" s="139">
        <f t="shared" si="64"/>
        <v>0</v>
      </c>
    </row>
    <row r="183" spans="1:38" ht="12.75" customHeight="1" x14ac:dyDescent="0.2">
      <c r="A183" s="169"/>
      <c r="B183" s="170"/>
      <c r="C183" s="171"/>
      <c r="D183" s="172"/>
      <c r="E183" s="172"/>
      <c r="F183" s="174"/>
      <c r="G183" s="175"/>
      <c r="H183" s="174"/>
      <c r="I183" s="175"/>
      <c r="J183" s="98">
        <f t="shared" si="46"/>
        <v>0</v>
      </c>
      <c r="K183" s="190" t="str">
        <f t="shared" si="47"/>
        <v/>
      </c>
      <c r="L183" s="182"/>
      <c r="M183" s="183"/>
      <c r="N183" s="184"/>
      <c r="O183" s="184"/>
      <c r="P183" s="99">
        <f t="shared" si="48"/>
        <v>0</v>
      </c>
      <c r="Q183" s="184"/>
      <c r="R183" s="186"/>
      <c r="S183" s="186"/>
      <c r="T183" s="186"/>
      <c r="U183" s="186"/>
      <c r="V183" s="184"/>
      <c r="W183" s="99">
        <f t="shared" si="49"/>
        <v>0</v>
      </c>
      <c r="X183" s="99">
        <f t="shared" si="50"/>
        <v>0</v>
      </c>
      <c r="Y183" s="99">
        <f t="shared" si="51"/>
        <v>0</v>
      </c>
      <c r="Z183" s="99">
        <f t="shared" si="52"/>
        <v>0</v>
      </c>
      <c r="AA183" s="99">
        <f t="shared" si="53"/>
        <v>0</v>
      </c>
      <c r="AB183" s="100">
        <f t="shared" si="54"/>
        <v>0</v>
      </c>
      <c r="AC183" s="100">
        <f t="shared" si="55"/>
        <v>0</v>
      </c>
      <c r="AD183" s="100">
        <f t="shared" si="56"/>
        <v>0</v>
      </c>
      <c r="AE183" s="100">
        <f t="shared" si="57"/>
        <v>0</v>
      </c>
      <c r="AF183" s="100">
        <f t="shared" si="58"/>
        <v>0</v>
      </c>
      <c r="AG183" s="100">
        <f t="shared" si="59"/>
        <v>0</v>
      </c>
      <c r="AH183" s="100">
        <f t="shared" si="60"/>
        <v>0</v>
      </c>
      <c r="AI183" s="100">
        <f t="shared" si="61"/>
        <v>0</v>
      </c>
      <c r="AJ183" s="101">
        <f t="shared" si="62"/>
        <v>0</v>
      </c>
      <c r="AK183" s="56">
        <f t="shared" si="63"/>
        <v>0</v>
      </c>
      <c r="AL183" s="139">
        <f t="shared" si="64"/>
        <v>0</v>
      </c>
    </row>
    <row r="184" spans="1:38" ht="12.75" customHeight="1" x14ac:dyDescent="0.2">
      <c r="A184" s="169"/>
      <c r="B184" s="170"/>
      <c r="C184" s="171"/>
      <c r="D184" s="172"/>
      <c r="E184" s="172"/>
      <c r="F184" s="174"/>
      <c r="G184" s="175"/>
      <c r="H184" s="174"/>
      <c r="I184" s="175"/>
      <c r="J184" s="98">
        <f t="shared" si="46"/>
        <v>0</v>
      </c>
      <c r="K184" s="190" t="str">
        <f t="shared" si="47"/>
        <v/>
      </c>
      <c r="L184" s="182"/>
      <c r="M184" s="183"/>
      <c r="N184" s="184"/>
      <c r="O184" s="184"/>
      <c r="P184" s="99">
        <f t="shared" si="48"/>
        <v>0</v>
      </c>
      <c r="Q184" s="184"/>
      <c r="R184" s="186"/>
      <c r="S184" s="186"/>
      <c r="T184" s="186"/>
      <c r="U184" s="186"/>
      <c r="V184" s="184"/>
      <c r="W184" s="99">
        <f t="shared" si="49"/>
        <v>0</v>
      </c>
      <c r="X184" s="99">
        <f t="shared" si="50"/>
        <v>0</v>
      </c>
      <c r="Y184" s="99">
        <f t="shared" si="51"/>
        <v>0</v>
      </c>
      <c r="Z184" s="99">
        <f t="shared" si="52"/>
        <v>0</v>
      </c>
      <c r="AA184" s="99">
        <f t="shared" si="53"/>
        <v>0</v>
      </c>
      <c r="AB184" s="100">
        <f t="shared" si="54"/>
        <v>0</v>
      </c>
      <c r="AC184" s="100">
        <f t="shared" si="55"/>
        <v>0</v>
      </c>
      <c r="AD184" s="100">
        <f t="shared" si="56"/>
        <v>0</v>
      </c>
      <c r="AE184" s="100">
        <f t="shared" si="57"/>
        <v>0</v>
      </c>
      <c r="AF184" s="100">
        <f t="shared" si="58"/>
        <v>0</v>
      </c>
      <c r="AG184" s="100">
        <f t="shared" si="59"/>
        <v>0</v>
      </c>
      <c r="AH184" s="100">
        <f t="shared" si="60"/>
        <v>0</v>
      </c>
      <c r="AI184" s="100">
        <f t="shared" si="61"/>
        <v>0</v>
      </c>
      <c r="AJ184" s="101">
        <f t="shared" si="62"/>
        <v>0</v>
      </c>
      <c r="AK184" s="56">
        <f t="shared" si="63"/>
        <v>0</v>
      </c>
      <c r="AL184" s="139">
        <f t="shared" si="64"/>
        <v>0</v>
      </c>
    </row>
    <row r="185" spans="1:38" ht="12.75" customHeight="1" x14ac:dyDescent="0.2">
      <c r="A185" s="176"/>
      <c r="B185" s="177"/>
      <c r="C185" s="178"/>
      <c r="D185" s="172"/>
      <c r="E185" s="179"/>
      <c r="F185" s="180"/>
      <c r="G185" s="181"/>
      <c r="H185" s="180"/>
      <c r="I185" s="181"/>
      <c r="J185" s="98">
        <f t="shared" si="46"/>
        <v>0</v>
      </c>
      <c r="K185" s="190" t="str">
        <f t="shared" si="47"/>
        <v/>
      </c>
      <c r="L185" s="185"/>
      <c r="M185" s="183"/>
      <c r="N185" s="184"/>
      <c r="O185" s="184"/>
      <c r="P185" s="99">
        <f t="shared" si="48"/>
        <v>0</v>
      </c>
      <c r="Q185" s="188"/>
      <c r="R185" s="189"/>
      <c r="S185" s="189"/>
      <c r="T185" s="189"/>
      <c r="U185" s="189"/>
      <c r="V185" s="188"/>
      <c r="W185" s="99">
        <f t="shared" si="49"/>
        <v>0</v>
      </c>
      <c r="X185" s="99">
        <f t="shared" si="50"/>
        <v>0</v>
      </c>
      <c r="Y185" s="99">
        <f t="shared" si="51"/>
        <v>0</v>
      </c>
      <c r="Z185" s="99">
        <f t="shared" si="52"/>
        <v>0</v>
      </c>
      <c r="AA185" s="99">
        <f t="shared" si="53"/>
        <v>0</v>
      </c>
      <c r="AB185" s="100">
        <f t="shared" si="54"/>
        <v>0</v>
      </c>
      <c r="AC185" s="100">
        <f t="shared" si="55"/>
        <v>0</v>
      </c>
      <c r="AD185" s="100">
        <f t="shared" si="56"/>
        <v>0</v>
      </c>
      <c r="AE185" s="100">
        <f t="shared" si="57"/>
        <v>0</v>
      </c>
      <c r="AF185" s="100">
        <f t="shared" si="58"/>
        <v>0</v>
      </c>
      <c r="AG185" s="100">
        <f t="shared" si="59"/>
        <v>0</v>
      </c>
      <c r="AH185" s="100">
        <f t="shared" si="60"/>
        <v>0</v>
      </c>
      <c r="AI185" s="100">
        <f t="shared" si="61"/>
        <v>0</v>
      </c>
      <c r="AJ185" s="101">
        <f t="shared" si="62"/>
        <v>0</v>
      </c>
      <c r="AK185" s="56">
        <f t="shared" si="63"/>
        <v>0</v>
      </c>
      <c r="AL185" s="139">
        <f t="shared" si="64"/>
        <v>0</v>
      </c>
    </row>
    <row r="186" spans="1:38" ht="12.75" customHeight="1" x14ac:dyDescent="0.2">
      <c r="A186" s="176"/>
      <c r="B186" s="177"/>
      <c r="C186" s="178"/>
      <c r="D186" s="172"/>
      <c r="E186" s="179"/>
      <c r="F186" s="180"/>
      <c r="G186" s="181"/>
      <c r="H186" s="180"/>
      <c r="I186" s="181"/>
      <c r="J186" s="98">
        <f t="shared" si="46"/>
        <v>0</v>
      </c>
      <c r="K186" s="190" t="str">
        <f t="shared" si="47"/>
        <v/>
      </c>
      <c r="L186" s="185"/>
      <c r="M186" s="183"/>
      <c r="N186" s="184"/>
      <c r="O186" s="184"/>
      <c r="P186" s="99">
        <f t="shared" si="48"/>
        <v>0</v>
      </c>
      <c r="Q186" s="188"/>
      <c r="R186" s="189"/>
      <c r="S186" s="189"/>
      <c r="T186" s="189"/>
      <c r="U186" s="189"/>
      <c r="V186" s="188"/>
      <c r="W186" s="99">
        <f t="shared" si="49"/>
        <v>0</v>
      </c>
      <c r="X186" s="99">
        <f t="shared" si="50"/>
        <v>0</v>
      </c>
      <c r="Y186" s="99">
        <f t="shared" si="51"/>
        <v>0</v>
      </c>
      <c r="Z186" s="99">
        <f t="shared" si="52"/>
        <v>0</v>
      </c>
      <c r="AA186" s="99">
        <f t="shared" si="53"/>
        <v>0</v>
      </c>
      <c r="AB186" s="100">
        <f t="shared" si="54"/>
        <v>0</v>
      </c>
      <c r="AC186" s="100">
        <f t="shared" si="55"/>
        <v>0</v>
      </c>
      <c r="AD186" s="100">
        <f t="shared" si="56"/>
        <v>0</v>
      </c>
      <c r="AE186" s="100">
        <f t="shared" si="57"/>
        <v>0</v>
      </c>
      <c r="AF186" s="100">
        <f t="shared" si="58"/>
        <v>0</v>
      </c>
      <c r="AG186" s="100">
        <f t="shared" si="59"/>
        <v>0</v>
      </c>
      <c r="AH186" s="100">
        <f t="shared" si="60"/>
        <v>0</v>
      </c>
      <c r="AI186" s="100">
        <f t="shared" si="61"/>
        <v>0</v>
      </c>
      <c r="AJ186" s="101">
        <f t="shared" si="62"/>
        <v>0</v>
      </c>
      <c r="AK186" s="56">
        <f t="shared" si="63"/>
        <v>0</v>
      </c>
      <c r="AL186" s="139">
        <f t="shared" si="64"/>
        <v>0</v>
      </c>
    </row>
    <row r="187" spans="1:38" ht="12.75" customHeight="1" x14ac:dyDescent="0.2">
      <c r="A187" s="176"/>
      <c r="B187" s="177"/>
      <c r="C187" s="178"/>
      <c r="D187" s="172"/>
      <c r="E187" s="179"/>
      <c r="F187" s="180"/>
      <c r="G187" s="181"/>
      <c r="H187" s="180"/>
      <c r="I187" s="181"/>
      <c r="J187" s="98">
        <f t="shared" si="46"/>
        <v>0</v>
      </c>
      <c r="K187" s="190" t="str">
        <f t="shared" si="47"/>
        <v/>
      </c>
      <c r="L187" s="185"/>
      <c r="M187" s="183"/>
      <c r="N187" s="184"/>
      <c r="O187" s="184"/>
      <c r="P187" s="99">
        <f t="shared" si="48"/>
        <v>0</v>
      </c>
      <c r="Q187" s="188"/>
      <c r="R187" s="189"/>
      <c r="S187" s="189"/>
      <c r="T187" s="189"/>
      <c r="U187" s="189"/>
      <c r="V187" s="188"/>
      <c r="W187" s="99">
        <f t="shared" si="49"/>
        <v>0</v>
      </c>
      <c r="X187" s="99">
        <f t="shared" si="50"/>
        <v>0</v>
      </c>
      <c r="Y187" s="99">
        <f t="shared" si="51"/>
        <v>0</v>
      </c>
      <c r="Z187" s="99">
        <f t="shared" si="52"/>
        <v>0</v>
      </c>
      <c r="AA187" s="99">
        <f t="shared" si="53"/>
        <v>0</v>
      </c>
      <c r="AB187" s="100">
        <f t="shared" si="54"/>
        <v>0</v>
      </c>
      <c r="AC187" s="100">
        <f t="shared" si="55"/>
        <v>0</v>
      </c>
      <c r="AD187" s="100">
        <f t="shared" si="56"/>
        <v>0</v>
      </c>
      <c r="AE187" s="100">
        <f t="shared" si="57"/>
        <v>0</v>
      </c>
      <c r="AF187" s="100">
        <f t="shared" si="58"/>
        <v>0</v>
      </c>
      <c r="AG187" s="100">
        <f t="shared" si="59"/>
        <v>0</v>
      </c>
      <c r="AH187" s="100">
        <f t="shared" si="60"/>
        <v>0</v>
      </c>
      <c r="AI187" s="100">
        <f t="shared" si="61"/>
        <v>0</v>
      </c>
      <c r="AJ187" s="101">
        <f t="shared" si="62"/>
        <v>0</v>
      </c>
      <c r="AK187" s="56">
        <f t="shared" si="63"/>
        <v>0</v>
      </c>
      <c r="AL187" s="139">
        <f t="shared" si="64"/>
        <v>0</v>
      </c>
    </row>
    <row r="188" spans="1:38" ht="12.75" customHeight="1" x14ac:dyDescent="0.2">
      <c r="A188" s="169"/>
      <c r="B188" s="170"/>
      <c r="C188" s="171"/>
      <c r="D188" s="172"/>
      <c r="E188" s="172"/>
      <c r="F188" s="174"/>
      <c r="G188" s="175"/>
      <c r="H188" s="174"/>
      <c r="I188" s="175"/>
      <c r="J188" s="98">
        <f t="shared" si="46"/>
        <v>0</v>
      </c>
      <c r="K188" s="190" t="str">
        <f t="shared" si="47"/>
        <v/>
      </c>
      <c r="L188" s="182"/>
      <c r="M188" s="183"/>
      <c r="N188" s="184"/>
      <c r="O188" s="184"/>
      <c r="P188" s="99">
        <f t="shared" si="48"/>
        <v>0</v>
      </c>
      <c r="Q188" s="184"/>
      <c r="R188" s="186"/>
      <c r="S188" s="186"/>
      <c r="T188" s="186"/>
      <c r="U188" s="186"/>
      <c r="V188" s="184"/>
      <c r="W188" s="99">
        <f t="shared" si="49"/>
        <v>0</v>
      </c>
      <c r="X188" s="99">
        <f t="shared" si="50"/>
        <v>0</v>
      </c>
      <c r="Y188" s="99">
        <f t="shared" si="51"/>
        <v>0</v>
      </c>
      <c r="Z188" s="99">
        <f t="shared" si="52"/>
        <v>0</v>
      </c>
      <c r="AA188" s="99">
        <f t="shared" si="53"/>
        <v>0</v>
      </c>
      <c r="AB188" s="100">
        <f t="shared" si="54"/>
        <v>0</v>
      </c>
      <c r="AC188" s="100">
        <f t="shared" si="55"/>
        <v>0</v>
      </c>
      <c r="AD188" s="100">
        <f t="shared" si="56"/>
        <v>0</v>
      </c>
      <c r="AE188" s="100">
        <f t="shared" si="57"/>
        <v>0</v>
      </c>
      <c r="AF188" s="100">
        <f t="shared" si="58"/>
        <v>0</v>
      </c>
      <c r="AG188" s="100">
        <f t="shared" si="59"/>
        <v>0</v>
      </c>
      <c r="AH188" s="100">
        <f t="shared" si="60"/>
        <v>0</v>
      </c>
      <c r="AI188" s="100">
        <f t="shared" si="61"/>
        <v>0</v>
      </c>
      <c r="AJ188" s="101">
        <f t="shared" si="62"/>
        <v>0</v>
      </c>
      <c r="AK188" s="56">
        <f t="shared" si="63"/>
        <v>0</v>
      </c>
      <c r="AL188" s="139">
        <f t="shared" si="64"/>
        <v>0</v>
      </c>
    </row>
    <row r="189" spans="1:38" ht="12.75" customHeight="1" x14ac:dyDescent="0.2">
      <c r="A189" s="169"/>
      <c r="B189" s="170"/>
      <c r="C189" s="171"/>
      <c r="D189" s="172"/>
      <c r="E189" s="172"/>
      <c r="F189" s="174"/>
      <c r="G189" s="175"/>
      <c r="H189" s="174"/>
      <c r="I189" s="175"/>
      <c r="J189" s="98">
        <f t="shared" si="46"/>
        <v>0</v>
      </c>
      <c r="K189" s="190" t="str">
        <f t="shared" si="47"/>
        <v/>
      </c>
      <c r="L189" s="182"/>
      <c r="M189" s="183"/>
      <c r="N189" s="184"/>
      <c r="O189" s="184"/>
      <c r="P189" s="99">
        <f t="shared" si="48"/>
        <v>0</v>
      </c>
      <c r="Q189" s="184"/>
      <c r="R189" s="186"/>
      <c r="S189" s="186"/>
      <c r="T189" s="186"/>
      <c r="U189" s="186"/>
      <c r="V189" s="184"/>
      <c r="W189" s="99">
        <f t="shared" si="49"/>
        <v>0</v>
      </c>
      <c r="X189" s="99">
        <f t="shared" si="50"/>
        <v>0</v>
      </c>
      <c r="Y189" s="99">
        <f t="shared" si="51"/>
        <v>0</v>
      </c>
      <c r="Z189" s="99">
        <f t="shared" si="52"/>
        <v>0</v>
      </c>
      <c r="AA189" s="99">
        <f t="shared" si="53"/>
        <v>0</v>
      </c>
      <c r="AB189" s="100">
        <f t="shared" si="54"/>
        <v>0</v>
      </c>
      <c r="AC189" s="100">
        <f t="shared" si="55"/>
        <v>0</v>
      </c>
      <c r="AD189" s="100">
        <f t="shared" si="56"/>
        <v>0</v>
      </c>
      <c r="AE189" s="100">
        <f t="shared" si="57"/>
        <v>0</v>
      </c>
      <c r="AF189" s="100">
        <f t="shared" si="58"/>
        <v>0</v>
      </c>
      <c r="AG189" s="100">
        <f t="shared" si="59"/>
        <v>0</v>
      </c>
      <c r="AH189" s="100">
        <f t="shared" si="60"/>
        <v>0</v>
      </c>
      <c r="AI189" s="100">
        <f t="shared" si="61"/>
        <v>0</v>
      </c>
      <c r="AJ189" s="101">
        <f t="shared" si="62"/>
        <v>0</v>
      </c>
      <c r="AK189" s="56">
        <f t="shared" si="63"/>
        <v>0</v>
      </c>
      <c r="AL189" s="139">
        <f t="shared" si="64"/>
        <v>0</v>
      </c>
    </row>
    <row r="190" spans="1:38" ht="12.75" customHeight="1" x14ac:dyDescent="0.2">
      <c r="A190" s="169"/>
      <c r="B190" s="170"/>
      <c r="C190" s="171"/>
      <c r="D190" s="172"/>
      <c r="E190" s="172"/>
      <c r="F190" s="174"/>
      <c r="G190" s="175"/>
      <c r="H190" s="174"/>
      <c r="I190" s="175"/>
      <c r="J190" s="98">
        <f t="shared" si="46"/>
        <v>0</v>
      </c>
      <c r="K190" s="190" t="str">
        <f t="shared" si="47"/>
        <v/>
      </c>
      <c r="L190" s="182"/>
      <c r="M190" s="183"/>
      <c r="N190" s="184"/>
      <c r="O190" s="184"/>
      <c r="P190" s="99">
        <f t="shared" si="48"/>
        <v>0</v>
      </c>
      <c r="Q190" s="184"/>
      <c r="R190" s="186"/>
      <c r="S190" s="186"/>
      <c r="T190" s="186"/>
      <c r="U190" s="186"/>
      <c r="V190" s="184"/>
      <c r="W190" s="99">
        <f t="shared" si="49"/>
        <v>0</v>
      </c>
      <c r="X190" s="99">
        <f t="shared" si="50"/>
        <v>0</v>
      </c>
      <c r="Y190" s="99">
        <f t="shared" si="51"/>
        <v>0</v>
      </c>
      <c r="Z190" s="99">
        <f t="shared" si="52"/>
        <v>0</v>
      </c>
      <c r="AA190" s="99">
        <f t="shared" si="53"/>
        <v>0</v>
      </c>
      <c r="AB190" s="100">
        <f t="shared" si="54"/>
        <v>0</v>
      </c>
      <c r="AC190" s="100">
        <f t="shared" si="55"/>
        <v>0</v>
      </c>
      <c r="AD190" s="100">
        <f t="shared" si="56"/>
        <v>0</v>
      </c>
      <c r="AE190" s="100">
        <f t="shared" si="57"/>
        <v>0</v>
      </c>
      <c r="AF190" s="100">
        <f t="shared" si="58"/>
        <v>0</v>
      </c>
      <c r="AG190" s="100">
        <f t="shared" si="59"/>
        <v>0</v>
      </c>
      <c r="AH190" s="100">
        <f t="shared" si="60"/>
        <v>0</v>
      </c>
      <c r="AI190" s="100">
        <f t="shared" si="61"/>
        <v>0</v>
      </c>
      <c r="AJ190" s="101">
        <f t="shared" si="62"/>
        <v>0</v>
      </c>
      <c r="AK190" s="56">
        <f t="shared" si="63"/>
        <v>0</v>
      </c>
      <c r="AL190" s="139">
        <f t="shared" si="64"/>
        <v>0</v>
      </c>
    </row>
    <row r="191" spans="1:38" ht="12.75" customHeight="1" x14ac:dyDescent="0.2">
      <c r="A191" s="169"/>
      <c r="B191" s="170"/>
      <c r="C191" s="171"/>
      <c r="D191" s="172"/>
      <c r="E191" s="172"/>
      <c r="F191" s="174"/>
      <c r="G191" s="175"/>
      <c r="H191" s="174"/>
      <c r="I191" s="175"/>
      <c r="J191" s="98">
        <f t="shared" si="46"/>
        <v>0</v>
      </c>
      <c r="K191" s="190" t="str">
        <f t="shared" si="47"/>
        <v/>
      </c>
      <c r="L191" s="182"/>
      <c r="M191" s="183"/>
      <c r="N191" s="184"/>
      <c r="O191" s="184"/>
      <c r="P191" s="99">
        <f t="shared" si="48"/>
        <v>0</v>
      </c>
      <c r="Q191" s="184"/>
      <c r="R191" s="186"/>
      <c r="S191" s="186"/>
      <c r="T191" s="186"/>
      <c r="U191" s="186"/>
      <c r="V191" s="184"/>
      <c r="W191" s="99">
        <f t="shared" si="49"/>
        <v>0</v>
      </c>
      <c r="X191" s="99">
        <f t="shared" si="50"/>
        <v>0</v>
      </c>
      <c r="Y191" s="99">
        <f t="shared" si="51"/>
        <v>0</v>
      </c>
      <c r="Z191" s="99">
        <f t="shared" si="52"/>
        <v>0</v>
      </c>
      <c r="AA191" s="99">
        <f t="shared" si="53"/>
        <v>0</v>
      </c>
      <c r="AB191" s="100">
        <f t="shared" si="54"/>
        <v>0</v>
      </c>
      <c r="AC191" s="100">
        <f t="shared" si="55"/>
        <v>0</v>
      </c>
      <c r="AD191" s="100">
        <f t="shared" si="56"/>
        <v>0</v>
      </c>
      <c r="AE191" s="100">
        <f t="shared" si="57"/>
        <v>0</v>
      </c>
      <c r="AF191" s="100">
        <f t="shared" si="58"/>
        <v>0</v>
      </c>
      <c r="AG191" s="100">
        <f t="shared" si="59"/>
        <v>0</v>
      </c>
      <c r="AH191" s="100">
        <f t="shared" si="60"/>
        <v>0</v>
      </c>
      <c r="AI191" s="100">
        <f t="shared" si="61"/>
        <v>0</v>
      </c>
      <c r="AJ191" s="101">
        <f t="shared" si="62"/>
        <v>0</v>
      </c>
      <c r="AK191" s="56">
        <f t="shared" si="63"/>
        <v>0</v>
      </c>
      <c r="AL191" s="139">
        <f t="shared" si="64"/>
        <v>0</v>
      </c>
    </row>
    <row r="192" spans="1:38" ht="13.15" customHeight="1" x14ac:dyDescent="0.2">
      <c r="A192" s="169"/>
      <c r="B192" s="170"/>
      <c r="C192" s="171"/>
      <c r="D192" s="172"/>
      <c r="E192" s="172"/>
      <c r="F192" s="174"/>
      <c r="G192" s="175"/>
      <c r="H192" s="174"/>
      <c r="I192" s="175"/>
      <c r="J192" s="98">
        <f t="shared" si="46"/>
        <v>0</v>
      </c>
      <c r="K192" s="190" t="str">
        <f t="shared" si="47"/>
        <v/>
      </c>
      <c r="L192" s="182"/>
      <c r="M192" s="183"/>
      <c r="N192" s="184"/>
      <c r="O192" s="184"/>
      <c r="P192" s="99">
        <f t="shared" si="48"/>
        <v>0</v>
      </c>
      <c r="Q192" s="184"/>
      <c r="R192" s="186"/>
      <c r="S192" s="186"/>
      <c r="T192" s="186"/>
      <c r="U192" s="186"/>
      <c r="V192" s="184"/>
      <c r="W192" s="99">
        <f t="shared" si="49"/>
        <v>0</v>
      </c>
      <c r="X192" s="99">
        <f t="shared" si="50"/>
        <v>0</v>
      </c>
      <c r="Y192" s="99">
        <f t="shared" si="51"/>
        <v>0</v>
      </c>
      <c r="Z192" s="99">
        <f t="shared" si="52"/>
        <v>0</v>
      </c>
      <c r="AA192" s="99">
        <f t="shared" si="53"/>
        <v>0</v>
      </c>
      <c r="AB192" s="100">
        <f t="shared" si="54"/>
        <v>0</v>
      </c>
      <c r="AC192" s="100">
        <f t="shared" si="55"/>
        <v>0</v>
      </c>
      <c r="AD192" s="100">
        <f t="shared" si="56"/>
        <v>0</v>
      </c>
      <c r="AE192" s="100">
        <f t="shared" si="57"/>
        <v>0</v>
      </c>
      <c r="AF192" s="100">
        <f t="shared" si="58"/>
        <v>0</v>
      </c>
      <c r="AG192" s="100">
        <f t="shared" si="59"/>
        <v>0</v>
      </c>
      <c r="AH192" s="100">
        <f t="shared" si="60"/>
        <v>0</v>
      </c>
      <c r="AI192" s="100">
        <f t="shared" si="61"/>
        <v>0</v>
      </c>
      <c r="AJ192" s="101">
        <f t="shared" si="62"/>
        <v>0</v>
      </c>
      <c r="AK192" s="56">
        <f t="shared" si="63"/>
        <v>0</v>
      </c>
      <c r="AL192" s="139">
        <f t="shared" si="64"/>
        <v>0</v>
      </c>
    </row>
    <row r="193" spans="1:38" ht="13.15" customHeight="1" x14ac:dyDescent="0.2">
      <c r="A193" s="169"/>
      <c r="B193" s="170"/>
      <c r="C193" s="171"/>
      <c r="D193" s="172"/>
      <c r="E193" s="172"/>
      <c r="F193" s="174"/>
      <c r="G193" s="175"/>
      <c r="H193" s="174"/>
      <c r="I193" s="175"/>
      <c r="J193" s="98">
        <f t="shared" si="46"/>
        <v>0</v>
      </c>
      <c r="K193" s="190" t="str">
        <f t="shared" si="47"/>
        <v/>
      </c>
      <c r="L193" s="182"/>
      <c r="M193" s="183"/>
      <c r="N193" s="184"/>
      <c r="O193" s="184"/>
      <c r="P193" s="99">
        <f t="shared" si="48"/>
        <v>0</v>
      </c>
      <c r="Q193" s="184"/>
      <c r="R193" s="186"/>
      <c r="S193" s="186"/>
      <c r="T193" s="186"/>
      <c r="U193" s="186"/>
      <c r="V193" s="184"/>
      <c r="W193" s="99">
        <f t="shared" si="49"/>
        <v>0</v>
      </c>
      <c r="X193" s="99">
        <f t="shared" si="50"/>
        <v>0</v>
      </c>
      <c r="Y193" s="99">
        <f t="shared" si="51"/>
        <v>0</v>
      </c>
      <c r="Z193" s="99">
        <f t="shared" si="52"/>
        <v>0</v>
      </c>
      <c r="AA193" s="99">
        <f t="shared" si="53"/>
        <v>0</v>
      </c>
      <c r="AB193" s="100">
        <f t="shared" si="54"/>
        <v>0</v>
      </c>
      <c r="AC193" s="100">
        <f t="shared" si="55"/>
        <v>0</v>
      </c>
      <c r="AD193" s="100">
        <f t="shared" si="56"/>
        <v>0</v>
      </c>
      <c r="AE193" s="100">
        <f t="shared" si="57"/>
        <v>0</v>
      </c>
      <c r="AF193" s="100">
        <f t="shared" si="58"/>
        <v>0</v>
      </c>
      <c r="AG193" s="100">
        <f t="shared" si="59"/>
        <v>0</v>
      </c>
      <c r="AH193" s="100">
        <f t="shared" si="60"/>
        <v>0</v>
      </c>
      <c r="AI193" s="100">
        <f t="shared" si="61"/>
        <v>0</v>
      </c>
      <c r="AJ193" s="101">
        <f t="shared" si="62"/>
        <v>0</v>
      </c>
      <c r="AK193" s="56">
        <f t="shared" si="63"/>
        <v>0</v>
      </c>
      <c r="AL193" s="139">
        <f t="shared" si="64"/>
        <v>0</v>
      </c>
    </row>
    <row r="194" spans="1:38" ht="12.75" customHeight="1" x14ac:dyDescent="0.2">
      <c r="A194" s="169"/>
      <c r="B194" s="170"/>
      <c r="C194" s="171"/>
      <c r="D194" s="172"/>
      <c r="E194" s="172"/>
      <c r="F194" s="174"/>
      <c r="G194" s="175"/>
      <c r="H194" s="174"/>
      <c r="I194" s="175"/>
      <c r="J194" s="98">
        <f t="shared" si="46"/>
        <v>0</v>
      </c>
      <c r="K194" s="190" t="str">
        <f t="shared" si="47"/>
        <v/>
      </c>
      <c r="L194" s="182"/>
      <c r="M194" s="183"/>
      <c r="N194" s="184"/>
      <c r="O194" s="184"/>
      <c r="P194" s="99">
        <f t="shared" si="48"/>
        <v>0</v>
      </c>
      <c r="Q194" s="184"/>
      <c r="R194" s="186"/>
      <c r="S194" s="186"/>
      <c r="T194" s="186"/>
      <c r="U194" s="186"/>
      <c r="V194" s="184"/>
      <c r="W194" s="99">
        <f t="shared" si="49"/>
        <v>0</v>
      </c>
      <c r="X194" s="99">
        <f t="shared" si="50"/>
        <v>0</v>
      </c>
      <c r="Y194" s="99">
        <f t="shared" si="51"/>
        <v>0</v>
      </c>
      <c r="Z194" s="99">
        <f t="shared" si="52"/>
        <v>0</v>
      </c>
      <c r="AA194" s="99">
        <f t="shared" si="53"/>
        <v>0</v>
      </c>
      <c r="AB194" s="100">
        <f t="shared" si="54"/>
        <v>0</v>
      </c>
      <c r="AC194" s="100">
        <f t="shared" si="55"/>
        <v>0</v>
      </c>
      <c r="AD194" s="100">
        <f t="shared" si="56"/>
        <v>0</v>
      </c>
      <c r="AE194" s="100">
        <f t="shared" si="57"/>
        <v>0</v>
      </c>
      <c r="AF194" s="100">
        <f t="shared" si="58"/>
        <v>0</v>
      </c>
      <c r="AG194" s="100">
        <f t="shared" si="59"/>
        <v>0</v>
      </c>
      <c r="AH194" s="100">
        <f t="shared" si="60"/>
        <v>0</v>
      </c>
      <c r="AI194" s="100">
        <f t="shared" si="61"/>
        <v>0</v>
      </c>
      <c r="AJ194" s="101">
        <f t="shared" si="62"/>
        <v>0</v>
      </c>
      <c r="AK194" s="56">
        <f t="shared" si="63"/>
        <v>0</v>
      </c>
      <c r="AL194" s="139">
        <f t="shared" si="64"/>
        <v>0</v>
      </c>
    </row>
    <row r="195" spans="1:38" ht="12.75" customHeight="1" x14ac:dyDescent="0.2">
      <c r="A195" s="169"/>
      <c r="B195" s="170"/>
      <c r="C195" s="171"/>
      <c r="D195" s="172"/>
      <c r="E195" s="172"/>
      <c r="F195" s="174"/>
      <c r="G195" s="175"/>
      <c r="H195" s="174"/>
      <c r="I195" s="175"/>
      <c r="J195" s="98">
        <f t="shared" si="46"/>
        <v>0</v>
      </c>
      <c r="K195" s="190" t="str">
        <f t="shared" si="47"/>
        <v/>
      </c>
      <c r="L195" s="182"/>
      <c r="M195" s="183"/>
      <c r="N195" s="184"/>
      <c r="O195" s="184"/>
      <c r="P195" s="99">
        <f t="shared" si="48"/>
        <v>0</v>
      </c>
      <c r="Q195" s="184"/>
      <c r="R195" s="186"/>
      <c r="S195" s="186"/>
      <c r="T195" s="186"/>
      <c r="U195" s="186"/>
      <c r="V195" s="184"/>
      <c r="W195" s="99">
        <f t="shared" si="49"/>
        <v>0</v>
      </c>
      <c r="X195" s="99">
        <f t="shared" si="50"/>
        <v>0</v>
      </c>
      <c r="Y195" s="99">
        <f t="shared" si="51"/>
        <v>0</v>
      </c>
      <c r="Z195" s="99">
        <f t="shared" si="52"/>
        <v>0</v>
      </c>
      <c r="AA195" s="99">
        <f t="shared" si="53"/>
        <v>0</v>
      </c>
      <c r="AB195" s="100">
        <f t="shared" si="54"/>
        <v>0</v>
      </c>
      <c r="AC195" s="100">
        <f t="shared" si="55"/>
        <v>0</v>
      </c>
      <c r="AD195" s="100">
        <f t="shared" si="56"/>
        <v>0</v>
      </c>
      <c r="AE195" s="100">
        <f t="shared" si="57"/>
        <v>0</v>
      </c>
      <c r="AF195" s="100">
        <f t="shared" si="58"/>
        <v>0</v>
      </c>
      <c r="AG195" s="100">
        <f t="shared" si="59"/>
        <v>0</v>
      </c>
      <c r="AH195" s="100">
        <f t="shared" si="60"/>
        <v>0</v>
      </c>
      <c r="AI195" s="100">
        <f t="shared" si="61"/>
        <v>0</v>
      </c>
      <c r="AJ195" s="101">
        <f t="shared" si="62"/>
        <v>0</v>
      </c>
      <c r="AK195" s="56">
        <f t="shared" si="63"/>
        <v>0</v>
      </c>
      <c r="AL195" s="139">
        <f t="shared" si="64"/>
        <v>0</v>
      </c>
    </row>
    <row r="196" spans="1:38" ht="12.75" customHeight="1" x14ac:dyDescent="0.2">
      <c r="A196" s="169"/>
      <c r="B196" s="170"/>
      <c r="C196" s="171"/>
      <c r="D196" s="172"/>
      <c r="E196" s="172"/>
      <c r="F196" s="174"/>
      <c r="G196" s="175"/>
      <c r="H196" s="174"/>
      <c r="I196" s="175"/>
      <c r="J196" s="98">
        <f t="shared" si="46"/>
        <v>0</v>
      </c>
      <c r="K196" s="190" t="str">
        <f t="shared" si="47"/>
        <v/>
      </c>
      <c r="L196" s="182"/>
      <c r="M196" s="183"/>
      <c r="N196" s="184"/>
      <c r="O196" s="184"/>
      <c r="P196" s="99">
        <f t="shared" si="48"/>
        <v>0</v>
      </c>
      <c r="Q196" s="184"/>
      <c r="R196" s="186"/>
      <c r="S196" s="186"/>
      <c r="T196" s="186"/>
      <c r="U196" s="186"/>
      <c r="V196" s="184"/>
      <c r="W196" s="99">
        <f t="shared" si="49"/>
        <v>0</v>
      </c>
      <c r="X196" s="99">
        <f t="shared" si="50"/>
        <v>0</v>
      </c>
      <c r="Y196" s="99">
        <f t="shared" si="51"/>
        <v>0</v>
      </c>
      <c r="Z196" s="99">
        <f t="shared" si="52"/>
        <v>0</v>
      </c>
      <c r="AA196" s="99">
        <f t="shared" si="53"/>
        <v>0</v>
      </c>
      <c r="AB196" s="100">
        <f t="shared" si="54"/>
        <v>0</v>
      </c>
      <c r="AC196" s="100">
        <f t="shared" si="55"/>
        <v>0</v>
      </c>
      <c r="AD196" s="100">
        <f t="shared" si="56"/>
        <v>0</v>
      </c>
      <c r="AE196" s="100">
        <f t="shared" si="57"/>
        <v>0</v>
      </c>
      <c r="AF196" s="100">
        <f t="shared" si="58"/>
        <v>0</v>
      </c>
      <c r="AG196" s="100">
        <f t="shared" si="59"/>
        <v>0</v>
      </c>
      <c r="AH196" s="100">
        <f t="shared" si="60"/>
        <v>0</v>
      </c>
      <c r="AI196" s="100">
        <f t="shared" si="61"/>
        <v>0</v>
      </c>
      <c r="AJ196" s="101">
        <f t="shared" si="62"/>
        <v>0</v>
      </c>
      <c r="AK196" s="56">
        <f t="shared" si="63"/>
        <v>0</v>
      </c>
      <c r="AL196" s="139">
        <f t="shared" si="64"/>
        <v>0</v>
      </c>
    </row>
    <row r="197" spans="1:38" ht="12.75" customHeight="1" x14ac:dyDescent="0.2">
      <c r="A197" s="169"/>
      <c r="B197" s="170"/>
      <c r="C197" s="171"/>
      <c r="D197" s="172"/>
      <c r="E197" s="172"/>
      <c r="F197" s="174"/>
      <c r="G197" s="175"/>
      <c r="H197" s="174"/>
      <c r="I197" s="175"/>
      <c r="J197" s="98">
        <f t="shared" ref="J197:J201" si="65">IF(F197&gt;0,+IF(I197&gt;0,I197,H197)-IF(G197&gt;0,G197,F197)+1,0)</f>
        <v>0</v>
      </c>
      <c r="K197" s="190" t="str">
        <f t="shared" ref="K197:K201" si="66">IF(C197&lt;=0,"",IF(C197=C196,"",1))</f>
        <v/>
      </c>
      <c r="L197" s="182"/>
      <c r="M197" s="183"/>
      <c r="N197" s="184"/>
      <c r="O197" s="184"/>
      <c r="P197" s="99">
        <f t="shared" ref="P197:P201" si="67">SUM(M197:O197)</f>
        <v>0</v>
      </c>
      <c r="Q197" s="184"/>
      <c r="R197" s="186"/>
      <c r="S197" s="186"/>
      <c r="T197" s="186"/>
      <c r="U197" s="186"/>
      <c r="V197" s="184"/>
      <c r="W197" s="99">
        <f t="shared" ref="W197:W201" si="68">SUM(Q197:V197)</f>
        <v>0</v>
      </c>
      <c r="X197" s="99">
        <f t="shared" ref="X197:X201" si="69">+P197+W197</f>
        <v>0</v>
      </c>
      <c r="Y197" s="99">
        <f t="shared" ref="Y197:Y201" si="70">M197*J197</f>
        <v>0</v>
      </c>
      <c r="Z197" s="99">
        <f t="shared" ref="Z197:Z201" si="71">J197*N197</f>
        <v>0</v>
      </c>
      <c r="AA197" s="99">
        <f t="shared" ref="AA197:AA201" si="72">O197*J197</f>
        <v>0</v>
      </c>
      <c r="AB197" s="100">
        <f t="shared" ref="AB197:AB201" si="73">$J197*P197</f>
        <v>0</v>
      </c>
      <c r="AC197" s="100">
        <f t="shared" ref="AC197:AC201" si="74">$J197*Q197</f>
        <v>0</v>
      </c>
      <c r="AD197" s="100">
        <f t="shared" ref="AD197:AD201" si="75">$J197*R197</f>
        <v>0</v>
      </c>
      <c r="AE197" s="100">
        <f t="shared" ref="AE197:AE201" si="76">$J197*S197</f>
        <v>0</v>
      </c>
      <c r="AF197" s="100">
        <f t="shared" ref="AF197:AF201" si="77">$J197*T197</f>
        <v>0</v>
      </c>
      <c r="AG197" s="100">
        <f t="shared" ref="AG197:AG201" si="78">$J197*U197</f>
        <v>0</v>
      </c>
      <c r="AH197" s="100">
        <f t="shared" ref="AH197:AH201" si="79">$J197*V197</f>
        <v>0</v>
      </c>
      <c r="AI197" s="100">
        <f t="shared" ref="AI197:AI201" si="80">$J197*W197</f>
        <v>0</v>
      </c>
      <c r="AJ197" s="101">
        <f t="shared" ref="AJ197:AJ201" si="81">AB197+AI197</f>
        <v>0</v>
      </c>
      <c r="AK197" s="56">
        <f t="shared" ref="AK197:AK201" si="82">IF(A284=A197,0,SUMIF($A$4:$A$4964,$A197,AB$4:AB$4964))+IF(A284=A197,0,SUMIF($A$4:$A$4964,$A197,AI$4:AI$4964))</f>
        <v>0</v>
      </c>
      <c r="AL197" s="139">
        <f t="shared" ref="AL197:AL201" si="83">IF(A284=A197,0,SUMIF($A$4:$A$4964,$A197,J$4:J$4964))+IF(A284=A197,0,SUMIF($A$4:$A$4964,$A197))</f>
        <v>0</v>
      </c>
    </row>
    <row r="198" spans="1:38" ht="12.75" customHeight="1" x14ac:dyDescent="0.2">
      <c r="A198" s="169"/>
      <c r="B198" s="170"/>
      <c r="C198" s="171"/>
      <c r="D198" s="172"/>
      <c r="E198" s="172"/>
      <c r="F198" s="174"/>
      <c r="G198" s="175"/>
      <c r="H198" s="174"/>
      <c r="I198" s="175"/>
      <c r="J198" s="98">
        <f t="shared" si="65"/>
        <v>0</v>
      </c>
      <c r="K198" s="190" t="str">
        <f t="shared" si="66"/>
        <v/>
      </c>
      <c r="L198" s="182"/>
      <c r="M198" s="183"/>
      <c r="N198" s="184"/>
      <c r="O198" s="184"/>
      <c r="P198" s="99">
        <f t="shared" si="67"/>
        <v>0</v>
      </c>
      <c r="Q198" s="184"/>
      <c r="R198" s="186"/>
      <c r="S198" s="186"/>
      <c r="T198" s="186"/>
      <c r="U198" s="186"/>
      <c r="V198" s="184"/>
      <c r="W198" s="99">
        <f t="shared" si="68"/>
        <v>0</v>
      </c>
      <c r="X198" s="99">
        <f t="shared" si="69"/>
        <v>0</v>
      </c>
      <c r="Y198" s="99">
        <f t="shared" si="70"/>
        <v>0</v>
      </c>
      <c r="Z198" s="99">
        <f t="shared" si="71"/>
        <v>0</v>
      </c>
      <c r="AA198" s="99">
        <f t="shared" si="72"/>
        <v>0</v>
      </c>
      <c r="AB198" s="100">
        <f t="shared" si="73"/>
        <v>0</v>
      </c>
      <c r="AC198" s="100">
        <f t="shared" si="74"/>
        <v>0</v>
      </c>
      <c r="AD198" s="100">
        <f t="shared" si="75"/>
        <v>0</v>
      </c>
      <c r="AE198" s="100">
        <f t="shared" si="76"/>
        <v>0</v>
      </c>
      <c r="AF198" s="100">
        <f t="shared" si="77"/>
        <v>0</v>
      </c>
      <c r="AG198" s="100">
        <f t="shared" si="78"/>
        <v>0</v>
      </c>
      <c r="AH198" s="100">
        <f t="shared" si="79"/>
        <v>0</v>
      </c>
      <c r="AI198" s="100">
        <f t="shared" si="80"/>
        <v>0</v>
      </c>
      <c r="AJ198" s="101">
        <f t="shared" si="81"/>
        <v>0</v>
      </c>
      <c r="AK198" s="56">
        <f t="shared" si="82"/>
        <v>0</v>
      </c>
      <c r="AL198" s="139">
        <f t="shared" si="83"/>
        <v>0</v>
      </c>
    </row>
    <row r="199" spans="1:38" ht="12.75" customHeight="1" x14ac:dyDescent="0.2">
      <c r="A199" s="169"/>
      <c r="B199" s="170"/>
      <c r="C199" s="171"/>
      <c r="D199" s="172"/>
      <c r="E199" s="172"/>
      <c r="F199" s="174"/>
      <c r="G199" s="175"/>
      <c r="H199" s="174"/>
      <c r="I199" s="175"/>
      <c r="J199" s="98">
        <f t="shared" si="65"/>
        <v>0</v>
      </c>
      <c r="K199" s="190" t="str">
        <f t="shared" si="66"/>
        <v/>
      </c>
      <c r="L199" s="182"/>
      <c r="M199" s="183"/>
      <c r="N199" s="184"/>
      <c r="O199" s="184"/>
      <c r="P199" s="99">
        <f t="shared" si="67"/>
        <v>0</v>
      </c>
      <c r="Q199" s="184"/>
      <c r="R199" s="186"/>
      <c r="S199" s="186"/>
      <c r="T199" s="186"/>
      <c r="U199" s="186"/>
      <c r="V199" s="184"/>
      <c r="W199" s="99">
        <f t="shared" si="68"/>
        <v>0</v>
      </c>
      <c r="X199" s="99">
        <f t="shared" si="69"/>
        <v>0</v>
      </c>
      <c r="Y199" s="99">
        <f t="shared" si="70"/>
        <v>0</v>
      </c>
      <c r="Z199" s="99">
        <f t="shared" si="71"/>
        <v>0</v>
      </c>
      <c r="AA199" s="99">
        <f t="shared" si="72"/>
        <v>0</v>
      </c>
      <c r="AB199" s="100">
        <f t="shared" si="73"/>
        <v>0</v>
      </c>
      <c r="AC199" s="100">
        <f t="shared" si="74"/>
        <v>0</v>
      </c>
      <c r="AD199" s="100">
        <f t="shared" si="75"/>
        <v>0</v>
      </c>
      <c r="AE199" s="100">
        <f t="shared" si="76"/>
        <v>0</v>
      </c>
      <c r="AF199" s="100">
        <f t="shared" si="77"/>
        <v>0</v>
      </c>
      <c r="AG199" s="100">
        <f t="shared" si="78"/>
        <v>0</v>
      </c>
      <c r="AH199" s="100">
        <f t="shared" si="79"/>
        <v>0</v>
      </c>
      <c r="AI199" s="100">
        <f t="shared" si="80"/>
        <v>0</v>
      </c>
      <c r="AJ199" s="101">
        <f t="shared" si="81"/>
        <v>0</v>
      </c>
      <c r="AK199" s="56">
        <f t="shared" si="82"/>
        <v>0</v>
      </c>
      <c r="AL199" s="139">
        <f t="shared" si="83"/>
        <v>0</v>
      </c>
    </row>
    <row r="200" spans="1:38" ht="12.75" customHeight="1" x14ac:dyDescent="0.2">
      <c r="A200" s="169"/>
      <c r="B200" s="170"/>
      <c r="C200" s="171"/>
      <c r="D200" s="172"/>
      <c r="E200" s="172"/>
      <c r="F200" s="174"/>
      <c r="G200" s="175"/>
      <c r="H200" s="174"/>
      <c r="I200" s="175"/>
      <c r="J200" s="98">
        <f t="shared" si="65"/>
        <v>0</v>
      </c>
      <c r="K200" s="190" t="str">
        <f t="shared" si="66"/>
        <v/>
      </c>
      <c r="L200" s="182"/>
      <c r="M200" s="183"/>
      <c r="N200" s="184"/>
      <c r="O200" s="184"/>
      <c r="P200" s="99">
        <f t="shared" si="67"/>
        <v>0</v>
      </c>
      <c r="Q200" s="184"/>
      <c r="R200" s="186"/>
      <c r="S200" s="186"/>
      <c r="T200" s="186"/>
      <c r="U200" s="186"/>
      <c r="V200" s="184"/>
      <c r="W200" s="99">
        <f t="shared" si="68"/>
        <v>0</v>
      </c>
      <c r="X200" s="99">
        <f t="shared" si="69"/>
        <v>0</v>
      </c>
      <c r="Y200" s="99">
        <f t="shared" si="70"/>
        <v>0</v>
      </c>
      <c r="Z200" s="99">
        <f t="shared" si="71"/>
        <v>0</v>
      </c>
      <c r="AA200" s="99">
        <f t="shared" si="72"/>
        <v>0</v>
      </c>
      <c r="AB200" s="100">
        <f t="shared" si="73"/>
        <v>0</v>
      </c>
      <c r="AC200" s="100">
        <f t="shared" si="74"/>
        <v>0</v>
      </c>
      <c r="AD200" s="100">
        <f t="shared" si="75"/>
        <v>0</v>
      </c>
      <c r="AE200" s="100">
        <f t="shared" si="76"/>
        <v>0</v>
      </c>
      <c r="AF200" s="100">
        <f t="shared" si="77"/>
        <v>0</v>
      </c>
      <c r="AG200" s="100">
        <f t="shared" si="78"/>
        <v>0</v>
      </c>
      <c r="AH200" s="100">
        <f t="shared" si="79"/>
        <v>0</v>
      </c>
      <c r="AI200" s="100">
        <f t="shared" si="80"/>
        <v>0</v>
      </c>
      <c r="AJ200" s="101">
        <f t="shared" si="81"/>
        <v>0</v>
      </c>
      <c r="AK200" s="56">
        <f t="shared" si="82"/>
        <v>0</v>
      </c>
      <c r="AL200" s="139">
        <f t="shared" si="83"/>
        <v>0</v>
      </c>
    </row>
    <row r="201" spans="1:38" ht="12.75" customHeight="1" x14ac:dyDescent="0.2">
      <c r="A201" s="169"/>
      <c r="B201" s="170"/>
      <c r="C201" s="171"/>
      <c r="D201" s="172"/>
      <c r="E201" s="172"/>
      <c r="F201" s="174"/>
      <c r="G201" s="175"/>
      <c r="H201" s="174"/>
      <c r="I201" s="175"/>
      <c r="J201" s="98">
        <f t="shared" si="65"/>
        <v>0</v>
      </c>
      <c r="K201" s="190" t="str">
        <f t="shared" si="66"/>
        <v/>
      </c>
      <c r="L201" s="182"/>
      <c r="M201" s="183"/>
      <c r="N201" s="184"/>
      <c r="O201" s="184"/>
      <c r="P201" s="99">
        <f t="shared" si="67"/>
        <v>0</v>
      </c>
      <c r="Q201" s="184"/>
      <c r="R201" s="186"/>
      <c r="S201" s="186"/>
      <c r="T201" s="186"/>
      <c r="U201" s="186"/>
      <c r="V201" s="184"/>
      <c r="W201" s="99">
        <f t="shared" si="68"/>
        <v>0</v>
      </c>
      <c r="X201" s="99">
        <f t="shared" si="69"/>
        <v>0</v>
      </c>
      <c r="Y201" s="99">
        <f t="shared" si="70"/>
        <v>0</v>
      </c>
      <c r="Z201" s="99">
        <f t="shared" si="71"/>
        <v>0</v>
      </c>
      <c r="AA201" s="99">
        <f t="shared" si="72"/>
        <v>0</v>
      </c>
      <c r="AB201" s="100">
        <f t="shared" si="73"/>
        <v>0</v>
      </c>
      <c r="AC201" s="100">
        <f t="shared" si="74"/>
        <v>0</v>
      </c>
      <c r="AD201" s="100">
        <f t="shared" si="75"/>
        <v>0</v>
      </c>
      <c r="AE201" s="100">
        <f t="shared" si="76"/>
        <v>0</v>
      </c>
      <c r="AF201" s="100">
        <f t="shared" si="77"/>
        <v>0</v>
      </c>
      <c r="AG201" s="100">
        <f t="shared" si="78"/>
        <v>0</v>
      </c>
      <c r="AH201" s="100">
        <f t="shared" si="79"/>
        <v>0</v>
      </c>
      <c r="AI201" s="100">
        <f t="shared" si="80"/>
        <v>0</v>
      </c>
      <c r="AJ201" s="101">
        <f t="shared" si="81"/>
        <v>0</v>
      </c>
      <c r="AK201" s="56">
        <f t="shared" si="82"/>
        <v>0</v>
      </c>
      <c r="AL201" s="139">
        <f t="shared" si="83"/>
        <v>0</v>
      </c>
    </row>
    <row r="202" spans="1:38" ht="12.75" hidden="1" customHeight="1" x14ac:dyDescent="0.2">
      <c r="A202" s="102"/>
      <c r="B202" s="103"/>
      <c r="C202" s="104"/>
      <c r="D202" s="105"/>
      <c r="E202" s="105"/>
      <c r="F202" s="106"/>
      <c r="G202" s="110"/>
      <c r="H202" s="106"/>
      <c r="I202" s="110"/>
      <c r="J202" s="98">
        <f t="shared" ref="J202" si="84">IF(F202&gt;0,+IF(I202&gt;0,I202,H202)-IF(G202&gt;0,G202,F202)+1,0)</f>
        <v>0</v>
      </c>
      <c r="K202" s="98" t="str">
        <f t="shared" ref="K202" si="85">IF(C202&lt;=0,"",IF(C202=C201,"",1))</f>
        <v/>
      </c>
      <c r="L202" s="107"/>
      <c r="M202" s="108"/>
      <c r="N202" s="109"/>
      <c r="O202" s="109"/>
      <c r="P202" s="99">
        <f t="shared" ref="P202" si="86">SUM(M202:O202)</f>
        <v>0</v>
      </c>
      <c r="Q202" s="109"/>
      <c r="R202" s="108"/>
      <c r="S202" s="108"/>
      <c r="T202" s="108"/>
      <c r="U202" s="108"/>
      <c r="V202" s="109"/>
      <c r="W202" s="99">
        <f t="shared" ref="W202" si="87">SUM(Q202:V202)</f>
        <v>0</v>
      </c>
      <c r="X202" s="99">
        <f t="shared" ref="X202" si="88">+P202+W202</f>
        <v>0</v>
      </c>
      <c r="Y202" s="99">
        <f t="shared" ref="Y202" si="89">M202*J202</f>
        <v>0</v>
      </c>
      <c r="Z202" s="99">
        <f t="shared" ref="Z202" si="90">J202*N202</f>
        <v>0</v>
      </c>
      <c r="AA202" s="99">
        <f t="shared" ref="AA202" si="91">O202*J202</f>
        <v>0</v>
      </c>
      <c r="AB202" s="100">
        <f t="shared" ref="AB202" si="92">$J202*P202</f>
        <v>0</v>
      </c>
      <c r="AC202" s="100">
        <f t="shared" ref="AC202" si="93">$J202*Q202</f>
        <v>0</v>
      </c>
      <c r="AD202" s="100">
        <f t="shared" ref="AD202" si="94">$J202*R202</f>
        <v>0</v>
      </c>
      <c r="AE202" s="100">
        <f t="shared" ref="AE202" si="95">$J202*S202</f>
        <v>0</v>
      </c>
      <c r="AF202" s="100">
        <f t="shared" ref="AF202" si="96">$J202*T202</f>
        <v>0</v>
      </c>
      <c r="AG202" s="100">
        <f t="shared" ref="AG202" si="97">$J202*U202</f>
        <v>0</v>
      </c>
      <c r="AH202" s="100">
        <f t="shared" ref="AH202" si="98">$J202*V202</f>
        <v>0</v>
      </c>
      <c r="AI202" s="100">
        <f t="shared" ref="AI202" si="99">$J202*W202</f>
        <v>0</v>
      </c>
      <c r="AJ202" s="101">
        <f t="shared" ref="AJ202" si="100">AB202+AI202</f>
        <v>0</v>
      </c>
      <c r="AK202" s="56">
        <f>IF(A203=A202,0,SUMIF($A$4:$A$4964,$A202,AB$4:AB$4964))+IF(A203=A202,0,SUMIF($A$4:$A$4964,$A202,AI$4:AI$4964))</f>
        <v>0</v>
      </c>
      <c r="AL202" s="139">
        <f>IF(A203=A202,0,SUMIF($A$4:$A$4964,$A202,J$4:J$4964))+IF(A203=A202,0,SUMIF($A$4:$A$4964,$A202))</f>
        <v>0</v>
      </c>
    </row>
    <row r="203" spans="1:38" ht="12.75" customHeight="1" thickBot="1" x14ac:dyDescent="0.25">
      <c r="A203" s="54" t="s">
        <v>67</v>
      </c>
      <c r="B203" s="92"/>
      <c r="C203" s="14"/>
      <c r="D203" s="9"/>
      <c r="E203" s="9"/>
      <c r="F203" s="10"/>
      <c r="G203" s="10"/>
      <c r="H203" s="10"/>
      <c r="I203" s="10"/>
      <c r="J203" s="11">
        <f>SUBTOTAL(9,J4:J202)</f>
        <v>0</v>
      </c>
      <c r="K203" s="68">
        <f>SUBTOTAL(9,K4:K202)</f>
        <v>0</v>
      </c>
      <c r="L203" s="58"/>
      <c r="M203" s="12"/>
      <c r="N203" s="69"/>
      <c r="O203" s="69"/>
      <c r="P203" s="69">
        <f>SUBTOTAL(9,P4:P202)</f>
        <v>0</v>
      </c>
      <c r="Q203" s="69"/>
      <c r="R203" s="69"/>
      <c r="S203" s="69"/>
      <c r="T203" s="69"/>
      <c r="U203" s="69"/>
      <c r="V203" s="69"/>
      <c r="W203" s="69">
        <f>SUBTOTAL(9,W4:W202)</f>
        <v>0</v>
      </c>
      <c r="X203" s="69">
        <f>SUBTOTAL(9,X4:X202)</f>
        <v>0</v>
      </c>
      <c r="Y203" s="69">
        <f>SUBTOTAL(9,Y4:Y202)</f>
        <v>0</v>
      </c>
      <c r="Z203" s="69">
        <f>SUBTOTAL(9,Z4:Z202)</f>
        <v>0</v>
      </c>
      <c r="AA203" s="69">
        <f>SUBTOTAL(9,AA4:AA202)</f>
        <v>0</v>
      </c>
      <c r="AB203" s="69">
        <f>SUBTOTAL(9,AB4:AB202)</f>
        <v>0</v>
      </c>
      <c r="AC203" s="69">
        <f>SUBTOTAL(9,AC4:AC202)</f>
        <v>0</v>
      </c>
      <c r="AD203" s="69">
        <f>SUBTOTAL(9,AD4:AD202)</f>
        <v>0</v>
      </c>
      <c r="AE203" s="69">
        <f>SUBTOTAL(9,AE4:AE202)</f>
        <v>0</v>
      </c>
      <c r="AF203" s="69">
        <f>SUBTOTAL(9,AF4:AF202)</f>
        <v>0</v>
      </c>
      <c r="AG203" s="69">
        <f>SUBTOTAL(9,AG4:AG202)</f>
        <v>0</v>
      </c>
      <c r="AH203" s="69">
        <f>SUBTOTAL(9,AH4:AH202)</f>
        <v>0</v>
      </c>
      <c r="AI203" s="69">
        <f>SUBTOTAL(9,AI4:AI202)</f>
        <v>0</v>
      </c>
      <c r="AJ203" s="69">
        <f>SUBTOTAL(9,AJ4:AJ202)</f>
        <v>0</v>
      </c>
      <c r="AK203" s="95">
        <f>SUBTOTAL(9,AK4:AK202)</f>
        <v>0</v>
      </c>
      <c r="AL203" s="140">
        <f>SUBTOTAL(9,AL4:AL202)</f>
        <v>0</v>
      </c>
    </row>
    <row r="204" spans="1:38" ht="12.75" customHeight="1" thickTop="1" thickBot="1" x14ac:dyDescent="0.25">
      <c r="A204" s="111">
        <v>1</v>
      </c>
      <c r="B204" s="112"/>
      <c r="C204" s="113"/>
      <c r="D204" s="114"/>
      <c r="E204" s="114" t="s">
        <v>253</v>
      </c>
      <c r="F204" s="115"/>
      <c r="G204" s="115"/>
      <c r="H204" s="115"/>
      <c r="I204" s="115"/>
      <c r="J204" s="116">
        <f>SUMIF($E$4:$E$201,$E$204,J4:J201)</f>
        <v>0</v>
      </c>
      <c r="K204" s="116">
        <f>SUMIF($E$4:$E$201,$E$204,K4:K201)</f>
        <v>0</v>
      </c>
      <c r="L204" s="117"/>
      <c r="M204" s="118"/>
      <c r="N204" s="119"/>
      <c r="O204" s="119"/>
      <c r="P204" s="119">
        <f>SUMIF($E$4:$E$201,$E$204,P4:P201)</f>
        <v>0</v>
      </c>
      <c r="Q204" s="119"/>
      <c r="R204" s="119"/>
      <c r="S204" s="119"/>
      <c r="T204" s="119"/>
      <c r="U204" s="119"/>
      <c r="V204" s="119"/>
      <c r="W204" s="119">
        <f>SUMIF($E$4:$E$201,$E$204,W4:W201)</f>
        <v>0</v>
      </c>
      <c r="X204" s="119">
        <f>SUMIF($E$4:$E$201,$E$204,X4:X201)</f>
        <v>0</v>
      </c>
      <c r="Y204" s="119">
        <f>SUMIF($E$4:$E$201,$E$204,Y4:Y201)</f>
        <v>0</v>
      </c>
      <c r="Z204" s="119">
        <f>SUMIF($E$4:$E$201,$E$204,Z4:Z201)</f>
        <v>0</v>
      </c>
      <c r="AA204" s="119">
        <f>SUMIF($E$4:$E$201,$E$204,AA4:AA201)</f>
        <v>0</v>
      </c>
      <c r="AB204" s="119">
        <f>SUMIF($E$4:$E$201,$E$204,AB4:AB201)</f>
        <v>0</v>
      </c>
      <c r="AC204" s="119">
        <f>SUMIF($E$4:$E$201,$E$204,AC4:AC201)</f>
        <v>0</v>
      </c>
      <c r="AD204" s="119">
        <f>SUMIF($E$4:$E$201,$E$204,AD4:AD201)</f>
        <v>0</v>
      </c>
      <c r="AE204" s="119">
        <f>SUMIF($E$4:$E$201,$E$204,AE4:AE201)</f>
        <v>0</v>
      </c>
      <c r="AF204" s="119">
        <f>SUMIF($E$4:$E$201,$E$204,AF4:AF201)</f>
        <v>0</v>
      </c>
      <c r="AG204" s="119">
        <f>SUMIF($E$4:$E$201,$E$204,AG4:AG201)</f>
        <v>0</v>
      </c>
      <c r="AH204" s="119">
        <f>SUMIF($E$4:$E$201,$E$204,AH4:AH201)</f>
        <v>0</v>
      </c>
      <c r="AI204" s="119">
        <f>SUMIF($E$4:$E$201,$E$204,AI4:AI201)</f>
        <v>0</v>
      </c>
      <c r="AJ204" s="119">
        <f>SUMIF($E$4:$E$201,$E$204,AJ4:AJ201)</f>
        <v>0</v>
      </c>
      <c r="AK204" s="120">
        <f>SUMIF($E$4:$E$201,$E$204,AK4:AK201)</f>
        <v>0</v>
      </c>
      <c r="AL204" s="141">
        <f>SUMIF($E$4:$E$201,$E$204,AL4:AL201)</f>
        <v>0</v>
      </c>
    </row>
    <row r="205" spans="1:38" ht="12.75" customHeight="1" thickBot="1" x14ac:dyDescent="0.25">
      <c r="A205" s="70">
        <v>2</v>
      </c>
      <c r="B205" s="93"/>
      <c r="C205" s="71"/>
      <c r="D205" s="72"/>
      <c r="E205" s="72" t="s">
        <v>254</v>
      </c>
      <c r="F205" s="73"/>
      <c r="G205" s="73"/>
      <c r="H205" s="73"/>
      <c r="I205" s="73"/>
      <c r="J205" s="74">
        <f>SUMIF($E$4:$E$201,$E$205,J4:J202)</f>
        <v>0</v>
      </c>
      <c r="K205" s="74">
        <f>SUMIF($E$4:$E$201,$E$205,K4:K202)</f>
        <v>0</v>
      </c>
      <c r="L205" s="75"/>
      <c r="M205" s="76"/>
      <c r="N205" s="77"/>
      <c r="O205" s="77"/>
      <c r="P205" s="77">
        <f>SUMIF($E$4:$E$201,$E$205,P4:P202)</f>
        <v>0</v>
      </c>
      <c r="Q205" s="77"/>
      <c r="R205" s="77"/>
      <c r="S205" s="77"/>
      <c r="T205" s="77"/>
      <c r="U205" s="77"/>
      <c r="V205" s="77"/>
      <c r="W205" s="77">
        <f>SUMIF($E$4:$E$201,$E$205,W4:W202)</f>
        <v>0</v>
      </c>
      <c r="X205" s="77">
        <f>SUMIF($E$4:$E$201,$E$205,X4:X202)</f>
        <v>0</v>
      </c>
      <c r="Y205" s="77">
        <f>SUMIF($E$4:$E$201,$E$205,Y4:Y202)</f>
        <v>0</v>
      </c>
      <c r="Z205" s="77">
        <f>SUMIF($E$4:$E$201,$E$205,Z4:Z202)</f>
        <v>0</v>
      </c>
      <c r="AA205" s="77">
        <f>SUMIF($E$4:$E$201,$E$205,AA4:AA202)</f>
        <v>0</v>
      </c>
      <c r="AB205" s="77">
        <f>SUMIF($E$4:$E$201,$E$205,AB4:AB202)</f>
        <v>0</v>
      </c>
      <c r="AC205" s="77">
        <f>SUMIF($E$4:$E$201,$E$205,AC4:AC202)</f>
        <v>0</v>
      </c>
      <c r="AD205" s="77">
        <f>SUMIF($E$4:$E$201,$E$205,AD4:AD202)</f>
        <v>0</v>
      </c>
      <c r="AE205" s="77">
        <f>SUMIF($E$4:$E$201,$E$205,AE4:AE202)</f>
        <v>0</v>
      </c>
      <c r="AF205" s="77">
        <f>SUMIF($E$4:$E$201,$E$205,AF4:AF202)</f>
        <v>0</v>
      </c>
      <c r="AG205" s="77">
        <f>SUMIF($E$4:$E$201,$E$205,AG4:AG202)</f>
        <v>0</v>
      </c>
      <c r="AH205" s="77">
        <f>SUMIF($E$4:$E$201,$E$205,AH4:AH202)</f>
        <v>0</v>
      </c>
      <c r="AI205" s="77">
        <f>SUMIF($E$4:$E$201,$E$205,AI4:AI202)</f>
        <v>0</v>
      </c>
      <c r="AJ205" s="77">
        <f>SUMIF($E$4:$E$201,$E$205,AJ4:AJ202)</f>
        <v>0</v>
      </c>
      <c r="AK205" s="96">
        <f>SUMIF($E$4:$E$201,$E$205,AK4:AK202)</f>
        <v>0</v>
      </c>
      <c r="AL205" s="142">
        <f>SUMIF($E$4:$E$201,$E$205,AL4:AL202)</f>
        <v>0</v>
      </c>
    </row>
    <row r="206" spans="1:38" ht="12.75" customHeight="1" thickBot="1" x14ac:dyDescent="0.25">
      <c r="A206" s="78">
        <v>3</v>
      </c>
      <c r="B206" s="79"/>
      <c r="C206" s="80"/>
      <c r="D206" s="81"/>
      <c r="E206" s="81" t="s">
        <v>255</v>
      </c>
      <c r="F206" s="82"/>
      <c r="G206" s="82"/>
      <c r="H206" s="82"/>
      <c r="I206" s="82"/>
      <c r="J206" s="83">
        <f>SUMIF($E$4:$E$201,$E$206,J4:J201)</f>
        <v>0</v>
      </c>
      <c r="K206" s="83">
        <f>SUMIF($E$4:$E$201,$E$206,K4:K201)</f>
        <v>0</v>
      </c>
      <c r="L206" s="84"/>
      <c r="M206" s="85"/>
      <c r="N206" s="86"/>
      <c r="O206" s="86"/>
      <c r="P206" s="86">
        <f>SUMIF($E$4:$E$201,$E$206,P4:P201)</f>
        <v>0</v>
      </c>
      <c r="Q206" s="86"/>
      <c r="R206" s="86"/>
      <c r="S206" s="86"/>
      <c r="T206" s="86"/>
      <c r="U206" s="86"/>
      <c r="V206" s="86"/>
      <c r="W206" s="86">
        <f>SUMIF($E$4:$E$201,$E$206,W4:W201)</f>
        <v>0</v>
      </c>
      <c r="X206" s="86">
        <f>SUMIF($E$4:$E$201,$E$206,X4:X201)</f>
        <v>0</v>
      </c>
      <c r="Y206" s="86">
        <f>SUMIF($E$4:$E$201,$E$206,Y4:Y201)</f>
        <v>0</v>
      </c>
      <c r="Z206" s="86">
        <f>SUMIF($E$4:$E$201,$E$206,Z4:Z201)</f>
        <v>0</v>
      </c>
      <c r="AA206" s="86">
        <f>SUMIF($E$4:$E$201,$E$206,AA4:AA201)</f>
        <v>0</v>
      </c>
      <c r="AB206" s="86">
        <f>SUMIF($E$4:$E$201,$E$206,AB4:AB201)</f>
        <v>0</v>
      </c>
      <c r="AC206" s="86">
        <f>SUMIF($E$4:$E$201,$E$206,AC4:AC201)</f>
        <v>0</v>
      </c>
      <c r="AD206" s="86">
        <f>SUMIF($E$4:$E$201,$E$206,AD4:AD201)</f>
        <v>0</v>
      </c>
      <c r="AE206" s="86">
        <f>SUMIF($E$4:$E$201,$E$206,AE4:AE201)</f>
        <v>0</v>
      </c>
      <c r="AF206" s="86">
        <f>SUMIF($E$4:$E$201,$E$206,AF4:AF201)</f>
        <v>0</v>
      </c>
      <c r="AG206" s="86">
        <f>SUMIF($E$4:$E$201,$E$206,AG4:AG201)</f>
        <v>0</v>
      </c>
      <c r="AH206" s="86">
        <f>SUMIF($E$4:$E$201,$E$206,AH4:AH201)</f>
        <v>0</v>
      </c>
      <c r="AI206" s="86">
        <f>SUMIF($E$4:$E$201,$E$206,AI4:AI201)</f>
        <v>0</v>
      </c>
      <c r="AJ206" s="86">
        <f>SUMIF($E$4:$E$201,$E$206,AJ4:AJ201)</f>
        <v>0</v>
      </c>
      <c r="AK206" s="97">
        <f>SUMIF($E$4:$E$201,$E$206,AK4:AK201)</f>
        <v>0</v>
      </c>
      <c r="AL206" s="143">
        <f>SUMIF($E$4:$E$201,$E$206,AL4:AL201)</f>
        <v>0</v>
      </c>
    </row>
    <row r="207" spans="1:38" ht="13.5" thickTop="1" x14ac:dyDescent="0.2">
      <c r="A207" s="13" t="s">
        <v>256</v>
      </c>
      <c r="B207" s="13"/>
      <c r="C207" s="13"/>
      <c r="D207" s="13"/>
      <c r="E207" s="13"/>
      <c r="F207" s="13"/>
      <c r="G207" s="13"/>
      <c r="H207" s="13"/>
      <c r="I207" s="13"/>
      <c r="J207" s="87"/>
      <c r="K207" s="13"/>
      <c r="L207" s="13"/>
      <c r="M207" s="13"/>
      <c r="N207" s="88"/>
      <c r="O207" s="13"/>
      <c r="P207" s="89"/>
      <c r="Q207" s="13"/>
      <c r="R207" s="13"/>
      <c r="S207" s="13"/>
      <c r="T207" s="13"/>
      <c r="U207" s="13"/>
      <c r="V207" s="13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144"/>
    </row>
    <row r="208" spans="1:38" x14ac:dyDescent="0.2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55"/>
      <c r="AC208" s="13"/>
      <c r="AD208" s="13"/>
      <c r="AE208" s="13"/>
      <c r="AF208" s="13"/>
      <c r="AG208" s="13"/>
      <c r="AH208" s="13"/>
      <c r="AI208" s="13"/>
      <c r="AJ208" s="146"/>
      <c r="AK208" s="13"/>
    </row>
    <row r="209" spans="1:37" x14ac:dyDescent="0.2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46"/>
      <c r="AK209" s="13"/>
    </row>
    <row r="210" spans="1:37" x14ac:dyDescent="0.2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</row>
    <row r="211" spans="1:37" x14ac:dyDescent="0.2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</row>
    <row r="212" spans="1:37" x14ac:dyDescent="0.2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</row>
    <row r="213" spans="1:37" x14ac:dyDescent="0.2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</row>
    <row r="214" spans="1:37" x14ac:dyDescent="0.2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</row>
    <row r="215" spans="1:37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</row>
    <row r="216" spans="1:37" x14ac:dyDescent="0.2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</row>
    <row r="217" spans="1:37" x14ac:dyDescent="0.2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</row>
    <row r="218" spans="1:37" x14ac:dyDescent="0.2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</row>
    <row r="219" spans="1:37" x14ac:dyDescent="0.2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</row>
    <row r="220" spans="1:37" x14ac:dyDescent="0.2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</row>
    <row r="221" spans="1:37" x14ac:dyDescent="0.2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</row>
    <row r="222" spans="1:37" x14ac:dyDescent="0.2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</row>
    <row r="223" spans="1:37" x14ac:dyDescent="0.2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</row>
    <row r="224" spans="1:37" x14ac:dyDescent="0.2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</row>
    <row r="225" spans="1:37" x14ac:dyDescent="0.2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</row>
    <row r="226" spans="1:37" x14ac:dyDescent="0.2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</row>
    <row r="227" spans="1:37" x14ac:dyDescent="0.2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</row>
    <row r="228" spans="1:37" x14ac:dyDescent="0.2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</row>
    <row r="229" spans="1:37" x14ac:dyDescent="0.2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</row>
    <row r="230" spans="1:37" x14ac:dyDescent="0.2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</row>
    <row r="231" spans="1:37" x14ac:dyDescent="0.2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</row>
    <row r="232" spans="1:37" x14ac:dyDescent="0.2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</row>
    <row r="233" spans="1:37" x14ac:dyDescent="0.2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</row>
    <row r="234" spans="1:37" x14ac:dyDescent="0.2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</row>
    <row r="235" spans="1:37" x14ac:dyDescent="0.2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</row>
    <row r="236" spans="1:37" x14ac:dyDescent="0.2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</row>
    <row r="237" spans="1:37" x14ac:dyDescent="0.2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</row>
    <row r="238" spans="1:37" x14ac:dyDescent="0.2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</row>
    <row r="239" spans="1:37" x14ac:dyDescent="0.2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</row>
    <row r="240" spans="1:37" x14ac:dyDescent="0.2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</row>
    <row r="241" spans="1:37" x14ac:dyDescent="0.2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</row>
    <row r="242" spans="1:37" x14ac:dyDescent="0.2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</row>
    <row r="243" spans="1:37" x14ac:dyDescent="0.2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</row>
    <row r="244" spans="1:37" x14ac:dyDescent="0.2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</row>
    <row r="245" spans="1:37" x14ac:dyDescent="0.2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</row>
    <row r="246" spans="1:37" x14ac:dyDescent="0.2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</row>
    <row r="247" spans="1:37" x14ac:dyDescent="0.2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</row>
    <row r="248" spans="1:37" x14ac:dyDescent="0.2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</row>
    <row r="249" spans="1:37" x14ac:dyDescent="0.2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</row>
    <row r="250" spans="1:37" x14ac:dyDescent="0.2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</row>
    <row r="251" spans="1:37" x14ac:dyDescent="0.2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</row>
    <row r="252" spans="1:37" x14ac:dyDescent="0.2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</row>
    <row r="253" spans="1:37" x14ac:dyDescent="0.2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</row>
    <row r="254" spans="1:37" x14ac:dyDescent="0.2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</row>
    <row r="255" spans="1:37" x14ac:dyDescent="0.2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</row>
    <row r="256" spans="1:37" x14ac:dyDescent="0.2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</row>
    <row r="257" spans="1:37" x14ac:dyDescent="0.2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</row>
    <row r="258" spans="1:37" x14ac:dyDescent="0.2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</row>
    <row r="259" spans="1:37" x14ac:dyDescent="0.2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</row>
    <row r="260" spans="1:37" x14ac:dyDescent="0.2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</row>
    <row r="261" spans="1:37" x14ac:dyDescent="0.2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</row>
    <row r="262" spans="1:37" x14ac:dyDescent="0.2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</row>
    <row r="263" spans="1:37" x14ac:dyDescent="0.2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</row>
    <row r="264" spans="1:37" x14ac:dyDescent="0.2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</row>
    <row r="265" spans="1:37" x14ac:dyDescent="0.2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</row>
    <row r="266" spans="1:37" x14ac:dyDescent="0.2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</row>
    <row r="267" spans="1:37" x14ac:dyDescent="0.2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</row>
    <row r="268" spans="1:37" x14ac:dyDescent="0.2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</row>
    <row r="269" spans="1:37" x14ac:dyDescent="0.2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</row>
    <row r="270" spans="1:37" x14ac:dyDescent="0.2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</row>
    <row r="271" spans="1:37" x14ac:dyDescent="0.2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</row>
    <row r="272" spans="1:37" x14ac:dyDescent="0.2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</row>
    <row r="273" spans="1:37" x14ac:dyDescent="0.2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</row>
    <row r="274" spans="1:37" x14ac:dyDescent="0.2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</row>
    <row r="275" spans="1:37" x14ac:dyDescent="0.2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</row>
    <row r="276" spans="1:37" x14ac:dyDescent="0.2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</row>
    <row r="277" spans="1:37" x14ac:dyDescent="0.2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</row>
    <row r="278" spans="1:37" x14ac:dyDescent="0.2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</row>
    <row r="279" spans="1:37" x14ac:dyDescent="0.2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</row>
    <row r="280" spans="1:37" x14ac:dyDescent="0.2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</row>
    <row r="281" spans="1:37" x14ac:dyDescent="0.2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</row>
    <row r="282" spans="1:37" x14ac:dyDescent="0.2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</row>
    <row r="283" spans="1:37" x14ac:dyDescent="0.2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</row>
    <row r="284" spans="1:37" x14ac:dyDescent="0.2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/>
      <c r="AJ284" s="13"/>
      <c r="AK284" s="13"/>
    </row>
    <row r="285" spans="1:37" x14ac:dyDescent="0.2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/>
      <c r="AJ285" s="13"/>
      <c r="AK285" s="13"/>
    </row>
    <row r="286" spans="1:37" x14ac:dyDescent="0.2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/>
      <c r="AJ286" s="13"/>
      <c r="AK286" s="13"/>
    </row>
    <row r="287" spans="1:37" x14ac:dyDescent="0.2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/>
      <c r="AJ287" s="13"/>
      <c r="AK287" s="13"/>
    </row>
    <row r="288" spans="1:37" x14ac:dyDescent="0.2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/>
      <c r="AJ288" s="13"/>
      <c r="AK288" s="13"/>
    </row>
    <row r="289" spans="1:37" x14ac:dyDescent="0.2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/>
      <c r="AJ289" s="13"/>
      <c r="AK289" s="13"/>
    </row>
    <row r="290" spans="1:37" x14ac:dyDescent="0.2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/>
      <c r="AJ290" s="13"/>
      <c r="AK290" s="13"/>
    </row>
    <row r="291" spans="1:37" x14ac:dyDescent="0.2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/>
      <c r="AJ291" s="13"/>
      <c r="AK291" s="13"/>
    </row>
    <row r="292" spans="1:37" x14ac:dyDescent="0.2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</row>
    <row r="293" spans="1:37" x14ac:dyDescent="0.2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</row>
    <row r="294" spans="1:37" x14ac:dyDescent="0.2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</row>
    <row r="295" spans="1:37" x14ac:dyDescent="0.2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</row>
    <row r="296" spans="1:37" x14ac:dyDescent="0.2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</row>
    <row r="297" spans="1:37" x14ac:dyDescent="0.2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</row>
    <row r="298" spans="1:37" x14ac:dyDescent="0.2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</row>
    <row r="299" spans="1:37" x14ac:dyDescent="0.2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</row>
    <row r="300" spans="1:37" x14ac:dyDescent="0.2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</row>
    <row r="301" spans="1:37" x14ac:dyDescent="0.2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</row>
    <row r="302" spans="1:37" x14ac:dyDescent="0.2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</row>
    <row r="303" spans="1:37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</row>
    <row r="304" spans="1:37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</row>
    <row r="305" spans="1:37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</row>
    <row r="306" spans="1:37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</row>
    <row r="307" spans="1:37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</row>
    <row r="308" spans="1:37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</row>
    <row r="309" spans="1:37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</row>
  </sheetData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A193:A201 O5:O206 J202:K202 P202 W202:AL202 N4:N202">
    <cfRule type="expression" dxfId="62" priority="93" stopIfTrue="1">
      <formula>MOD(ROW(),2)=1</formula>
    </cfRule>
  </conditionalFormatting>
  <conditionalFormatting sqref="A177:C179">
    <cfRule type="expression" dxfId="61" priority="127" stopIfTrue="1">
      <formula>MOD(ROW(),2)=1</formula>
    </cfRule>
  </conditionalFormatting>
  <conditionalFormatting sqref="A194:C197 F194:I197 M194:M201 S194:V201 Q194:Q202">
    <cfRule type="expression" dxfId="60" priority="97" stopIfTrue="1">
      <formula>MOD(ROW(),2)=1</formula>
    </cfRule>
  </conditionalFormatting>
  <conditionalFormatting sqref="Q165:V172 L165:M172 A165:I172 Q129:V136 L129:M136 A129:I136 L91:M100 Q91:V100 A91:I100 Q79:V86 L79:M86 A79:I86 Q43:V50 L43:M50 A43:I50 L5:M14 Q5:V14 A4:I14">
    <cfRule type="expression" dxfId="59" priority="76" stopIfTrue="1">
      <formula>MOD(ROW(),2)=1</formula>
    </cfRule>
  </conditionalFormatting>
  <conditionalFormatting sqref="A188:I193 L193:M193 Q193:V193">
    <cfRule type="expression" dxfId="58" priority="105" stopIfTrue="1">
      <formula>MOD(ROW(),2)=1</formula>
    </cfRule>
  </conditionalFormatting>
  <conditionalFormatting sqref="B198:B201">
    <cfRule type="expression" dxfId="57" priority="92" stopIfTrue="1">
      <formula>MOD(ROW(),2)=1</formula>
    </cfRule>
  </conditionalFormatting>
  <conditionalFormatting sqref="C193:I201">
    <cfRule type="expression" dxfId="56" priority="89" stopIfTrue="1">
      <formula>MOD(ROW(),2)=1</formula>
    </cfRule>
  </conditionalFormatting>
  <conditionalFormatting sqref="D203:N206">
    <cfRule type="expression" dxfId="55" priority="108" stopIfTrue="1">
      <formula>MOD(ROW(),2)=1</formula>
    </cfRule>
  </conditionalFormatting>
  <conditionalFormatting sqref="F177:I184">
    <cfRule type="expression" dxfId="54" priority="118" stopIfTrue="1">
      <formula>MOD(ROW(),2)=1</formula>
    </cfRule>
  </conditionalFormatting>
  <conditionalFormatting sqref="G188:I189">
    <cfRule type="expression" dxfId="53" priority="128" stopIfTrue="1">
      <formula>MOD(ROW(),2)=1</formula>
    </cfRule>
  </conditionalFormatting>
  <conditionalFormatting sqref="H198 H201">
    <cfRule type="expression" dxfId="52" priority="91" stopIfTrue="1">
      <formula>MOD(ROW(),2)=1</formula>
    </cfRule>
  </conditionalFormatting>
  <conditionalFormatting sqref="J4:M4 O4:AL4 B173:B176 C173:I179 A173:A189 M173:M192 Q173:Q192 S173:V192 B180:I187 D202:I202 L202:M202 S202:U203 A202:C206 P203:R203 V203:Y203 P204:Y206 B137:B140 C137:I143 A137:A153 M137:M156 Q137:Q156 S137:V156 B144:I151 B101:B104 C101:I107 A101:A117 M101:M120 Q101:Q120 S101:V120 B108:I115 A87:I90 M87:M90 Q87:Q90 S87:V90 B51:B54 C51:I57 A51:A67 M51:M70 Q51:Q70 S51:V70 B58:I65 B15:B18 C15:I21 A15:A31 M15:M34 Q15:Q34 S15:V34 B22:I29 P5:P201 W5:AL201 J5:K201">
    <cfRule type="expression" dxfId="51" priority="139" stopIfTrue="1">
      <formula>MOD(ROW(),2)=1</formula>
    </cfRule>
  </conditionalFormatting>
  <conditionalFormatting sqref="L173:L201">
    <cfRule type="expression" dxfId="50" priority="86" stopIfTrue="1">
      <formula>MOD(ROW(),2)=1</formula>
    </cfRule>
  </conditionalFormatting>
  <conditionalFormatting sqref="R173:R202">
    <cfRule type="expression" dxfId="49" priority="80" stopIfTrue="1">
      <formula>MOD(ROW(),2)=1</formula>
    </cfRule>
  </conditionalFormatting>
  <conditionalFormatting sqref="V202">
    <cfRule type="expression" dxfId="48" priority="137" stopIfTrue="1">
      <formula>MOD(ROW(),2)=1</formula>
    </cfRule>
  </conditionalFormatting>
  <conditionalFormatting sqref="Z203:AL206">
    <cfRule type="expression" dxfId="47" priority="109" stopIfTrue="1">
      <formula>MOD(ROW(),2)=1</formula>
    </cfRule>
  </conditionalFormatting>
  <conditionalFormatting sqref="A157:A164">
    <cfRule type="expression" dxfId="46" priority="65" stopIfTrue="1">
      <formula>MOD(ROW(),2)=1</formula>
    </cfRule>
  </conditionalFormatting>
  <conditionalFormatting sqref="A141:C143">
    <cfRule type="expression" dxfId="45" priority="69" stopIfTrue="1">
      <formula>MOD(ROW(),2)=1</formula>
    </cfRule>
  </conditionalFormatting>
  <conditionalFormatting sqref="A158:C161 F158:I161 M158:M164 S158:V164 Q158:Q164">
    <cfRule type="expression" dxfId="44" priority="66" stopIfTrue="1">
      <formula>MOD(ROW(),2)=1</formula>
    </cfRule>
  </conditionalFormatting>
  <conditionalFormatting sqref="A152:I157 L157:M157 Q157:V157">
    <cfRule type="expression" dxfId="43" priority="67" stopIfTrue="1">
      <formula>MOD(ROW(),2)=1</formula>
    </cfRule>
  </conditionalFormatting>
  <conditionalFormatting sqref="B162:B164">
    <cfRule type="expression" dxfId="42" priority="64" stopIfTrue="1">
      <formula>MOD(ROW(),2)=1</formula>
    </cfRule>
  </conditionalFormatting>
  <conditionalFormatting sqref="C157:I164">
    <cfRule type="expression" dxfId="41" priority="62" stopIfTrue="1">
      <formula>MOD(ROW(),2)=1</formula>
    </cfRule>
  </conditionalFormatting>
  <conditionalFormatting sqref="F141:I148">
    <cfRule type="expression" dxfId="40" priority="68" stopIfTrue="1">
      <formula>MOD(ROW(),2)=1</formula>
    </cfRule>
  </conditionalFormatting>
  <conditionalFormatting sqref="G152:I153">
    <cfRule type="expression" dxfId="39" priority="70" stopIfTrue="1">
      <formula>MOD(ROW(),2)=1</formula>
    </cfRule>
  </conditionalFormatting>
  <conditionalFormatting sqref="H162">
    <cfRule type="expression" dxfId="38" priority="63" stopIfTrue="1">
      <formula>MOD(ROW(),2)=1</formula>
    </cfRule>
  </conditionalFormatting>
  <conditionalFormatting sqref="L137:L164">
    <cfRule type="expression" dxfId="37" priority="61" stopIfTrue="1">
      <formula>MOD(ROW(),2)=1</formula>
    </cfRule>
  </conditionalFormatting>
  <conditionalFormatting sqref="R137:R164">
    <cfRule type="expression" dxfId="36" priority="60" stopIfTrue="1">
      <formula>MOD(ROW(),2)=1</formula>
    </cfRule>
  </conditionalFormatting>
  <conditionalFormatting sqref="A121:A128">
    <cfRule type="expression" dxfId="35" priority="54" stopIfTrue="1">
      <formula>MOD(ROW(),2)=1</formula>
    </cfRule>
  </conditionalFormatting>
  <conditionalFormatting sqref="A105:C107">
    <cfRule type="expression" dxfId="34" priority="58" stopIfTrue="1">
      <formula>MOD(ROW(),2)=1</formula>
    </cfRule>
  </conditionalFormatting>
  <conditionalFormatting sqref="A122:C125 F122:I125 M122:M128 S122:V128 Q122:Q128">
    <cfRule type="expression" dxfId="33" priority="55" stopIfTrue="1">
      <formula>MOD(ROW(),2)=1</formula>
    </cfRule>
  </conditionalFormatting>
  <conditionalFormatting sqref="A116:I121 L121:M121 Q121:V121">
    <cfRule type="expression" dxfId="32" priority="56" stopIfTrue="1">
      <formula>MOD(ROW(),2)=1</formula>
    </cfRule>
  </conditionalFormatting>
  <conditionalFormatting sqref="B126:B128">
    <cfRule type="expression" dxfId="31" priority="53" stopIfTrue="1">
      <formula>MOD(ROW(),2)=1</formula>
    </cfRule>
  </conditionalFormatting>
  <conditionalFormatting sqref="C121:I128">
    <cfRule type="expression" dxfId="30" priority="51" stopIfTrue="1">
      <formula>MOD(ROW(),2)=1</formula>
    </cfRule>
  </conditionalFormatting>
  <conditionalFormatting sqref="F105:I112">
    <cfRule type="expression" dxfId="29" priority="57" stopIfTrue="1">
      <formula>MOD(ROW(),2)=1</formula>
    </cfRule>
  </conditionalFormatting>
  <conditionalFormatting sqref="G116:I117">
    <cfRule type="expression" dxfId="28" priority="59" stopIfTrue="1">
      <formula>MOD(ROW(),2)=1</formula>
    </cfRule>
  </conditionalFormatting>
  <conditionalFormatting sqref="H126">
    <cfRule type="expression" dxfId="27" priority="52" stopIfTrue="1">
      <formula>MOD(ROW(),2)=1</formula>
    </cfRule>
  </conditionalFormatting>
  <conditionalFormatting sqref="L101:L128">
    <cfRule type="expression" dxfId="26" priority="50" stopIfTrue="1">
      <formula>MOD(ROW(),2)=1</formula>
    </cfRule>
  </conditionalFormatting>
  <conditionalFormatting sqref="R101:R128">
    <cfRule type="expression" dxfId="25" priority="49" stopIfTrue="1">
      <formula>MOD(ROW(),2)=1</formula>
    </cfRule>
  </conditionalFormatting>
  <conditionalFormatting sqref="L87:L90">
    <cfRule type="expression" dxfId="24" priority="48" stopIfTrue="1">
      <formula>MOD(ROW(),2)=1</formula>
    </cfRule>
  </conditionalFormatting>
  <conditionalFormatting sqref="R87:R90">
    <cfRule type="expression" dxfId="23" priority="47" stopIfTrue="1">
      <formula>MOD(ROW(),2)=1</formula>
    </cfRule>
  </conditionalFormatting>
  <conditionalFormatting sqref="A71:A78">
    <cfRule type="expression" dxfId="22" priority="41" stopIfTrue="1">
      <formula>MOD(ROW(),2)=1</formula>
    </cfRule>
  </conditionalFormatting>
  <conditionalFormatting sqref="A55:C57">
    <cfRule type="expression" dxfId="21" priority="45" stopIfTrue="1">
      <formula>MOD(ROW(),2)=1</formula>
    </cfRule>
  </conditionalFormatting>
  <conditionalFormatting sqref="A72:C75 F72:I75 M72:M78 S72:V78 Q72:Q78">
    <cfRule type="expression" dxfId="20" priority="42" stopIfTrue="1">
      <formula>MOD(ROW(),2)=1</formula>
    </cfRule>
  </conditionalFormatting>
  <conditionalFormatting sqref="A66:I71 L71:M71 Q71:V71">
    <cfRule type="expression" dxfId="19" priority="43" stopIfTrue="1">
      <formula>MOD(ROW(),2)=1</formula>
    </cfRule>
  </conditionalFormatting>
  <conditionalFormatting sqref="B76:B78">
    <cfRule type="expression" dxfId="18" priority="40" stopIfTrue="1">
      <formula>MOD(ROW(),2)=1</formula>
    </cfRule>
  </conditionalFormatting>
  <conditionalFormatting sqref="C71:I78">
    <cfRule type="expression" dxfId="17" priority="38" stopIfTrue="1">
      <formula>MOD(ROW(),2)=1</formula>
    </cfRule>
  </conditionalFormatting>
  <conditionalFormatting sqref="F55:I62">
    <cfRule type="expression" dxfId="16" priority="44" stopIfTrue="1">
      <formula>MOD(ROW(),2)=1</formula>
    </cfRule>
  </conditionalFormatting>
  <conditionalFormatting sqref="G66:I67">
    <cfRule type="expression" dxfId="15" priority="46" stopIfTrue="1">
      <formula>MOD(ROW(),2)=1</formula>
    </cfRule>
  </conditionalFormatting>
  <conditionalFormatting sqref="H76">
    <cfRule type="expression" dxfId="14" priority="39" stopIfTrue="1">
      <formula>MOD(ROW(),2)=1</formula>
    </cfRule>
  </conditionalFormatting>
  <conditionalFormatting sqref="L51:L78">
    <cfRule type="expression" dxfId="13" priority="37" stopIfTrue="1">
      <formula>MOD(ROW(),2)=1</formula>
    </cfRule>
  </conditionalFormatting>
  <conditionalFormatting sqref="R51:R78">
    <cfRule type="expression" dxfId="12" priority="36" stopIfTrue="1">
      <formula>MOD(ROW(),2)=1</formula>
    </cfRule>
  </conditionalFormatting>
  <conditionalFormatting sqref="A35:A42">
    <cfRule type="expression" dxfId="11" priority="30" stopIfTrue="1">
      <formula>MOD(ROW(),2)=1</formula>
    </cfRule>
  </conditionalFormatting>
  <conditionalFormatting sqref="A19:C21">
    <cfRule type="expression" dxfId="10" priority="34" stopIfTrue="1">
      <formula>MOD(ROW(),2)=1</formula>
    </cfRule>
  </conditionalFormatting>
  <conditionalFormatting sqref="A36:C39 F36:I39 M36:M42 S36:V42 Q36:Q42">
    <cfRule type="expression" dxfId="9" priority="31" stopIfTrue="1">
      <formula>MOD(ROW(),2)=1</formula>
    </cfRule>
  </conditionalFormatting>
  <conditionalFormatting sqref="A30:I35 L35:M35 Q35:V35">
    <cfRule type="expression" dxfId="8" priority="32" stopIfTrue="1">
      <formula>MOD(ROW(),2)=1</formula>
    </cfRule>
  </conditionalFormatting>
  <conditionalFormatting sqref="B40:B42">
    <cfRule type="expression" dxfId="7" priority="29" stopIfTrue="1">
      <formula>MOD(ROW(),2)=1</formula>
    </cfRule>
  </conditionalFormatting>
  <conditionalFormatting sqref="C35:I42">
    <cfRule type="expression" dxfId="6" priority="27" stopIfTrue="1">
      <formula>MOD(ROW(),2)=1</formula>
    </cfRule>
  </conditionalFormatting>
  <conditionalFormatting sqref="F19:I26">
    <cfRule type="expression" dxfId="5" priority="33" stopIfTrue="1">
      <formula>MOD(ROW(),2)=1</formula>
    </cfRule>
  </conditionalFormatting>
  <conditionalFormatting sqref="G30:I31">
    <cfRule type="expression" dxfId="4" priority="35" stopIfTrue="1">
      <formula>MOD(ROW(),2)=1</formula>
    </cfRule>
  </conditionalFormatting>
  <conditionalFormatting sqref="H40">
    <cfRule type="expression" dxfId="3" priority="28" stopIfTrue="1">
      <formula>MOD(ROW(),2)=1</formula>
    </cfRule>
  </conditionalFormatting>
  <conditionalFormatting sqref="L15:L42">
    <cfRule type="expression" dxfId="2" priority="26" stopIfTrue="1">
      <formula>MOD(ROW(),2)=1</formula>
    </cfRule>
  </conditionalFormatting>
  <conditionalFormatting sqref="R15:R42">
    <cfRule type="expression" dxfId="1" priority="25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202 P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List!$A$2:$A$154</xm:f>
          </x14:formula1>
          <xm:sqref>D1:E1</xm:sqref>
        </x14:dataValidation>
        <x14:dataValidation type="list" allowBlank="1" showInputMessage="1" showErrorMessage="1" xr:uid="{00000000-0002-0000-0000-000002000000}">
          <x14:formula1>
            <xm:f>List!$E$2:$E$5</xm:f>
          </x14:formula1>
          <xm:sqref>E4:E202</xm:sqref>
        </x14:dataValidation>
        <x14:dataValidation type="list" allowBlank="1" showInputMessage="1" showErrorMessage="1" xr:uid="{00000000-0002-0000-0000-000000000000}">
          <x14:formula1>
            <xm:f>List!$G$2:$G$14</xm:f>
          </x14:formula1>
          <xm:sqref>D4:D201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2" width="8.85546875" bestFit="1" customWidth="1"/>
    <col min="23" max="23" width="10" bestFit="1" customWidth="1"/>
    <col min="25" max="25" width="10.5703125" bestFit="1" customWidth="1"/>
    <col min="26" max="26" width="45.7109375" style="46" customWidth="1"/>
    <col min="27" max="28" width="45.7109375" style="49" customWidth="1"/>
    <col min="29" max="29" width="45.7109375" style="46" customWidth="1"/>
    <col min="30" max="30" width="15.85546875" bestFit="1" customWidth="1"/>
    <col min="31" max="31" width="26.7109375" bestFit="1" customWidth="1"/>
  </cols>
  <sheetData>
    <row r="1" spans="1:34" ht="42.75" x14ac:dyDescent="0.2">
      <c r="A1" s="90" t="s">
        <v>152</v>
      </c>
      <c r="B1" s="90" t="s">
        <v>153</v>
      </c>
      <c r="C1" s="90" t="s">
        <v>154</v>
      </c>
      <c r="D1" s="90" t="s">
        <v>155</v>
      </c>
      <c r="E1" s="90" t="s">
        <v>156</v>
      </c>
      <c r="F1" s="90" t="s">
        <v>157</v>
      </c>
      <c r="G1" s="90" t="s">
        <v>158</v>
      </c>
      <c r="H1" s="90" t="s">
        <v>159</v>
      </c>
      <c r="I1" s="90" t="s">
        <v>160</v>
      </c>
      <c r="J1" s="90" t="s">
        <v>161</v>
      </c>
      <c r="K1" s="90" t="s">
        <v>162</v>
      </c>
      <c r="L1" s="91" t="s">
        <v>163</v>
      </c>
      <c r="M1" s="91" t="s">
        <v>164</v>
      </c>
      <c r="N1" s="91" t="s">
        <v>165</v>
      </c>
      <c r="O1" s="90" t="s">
        <v>166</v>
      </c>
      <c r="P1" s="90" t="s">
        <v>167</v>
      </c>
      <c r="Q1" s="37" t="s">
        <v>191</v>
      </c>
      <c r="R1" s="37" t="s">
        <v>192</v>
      </c>
      <c r="S1" s="38" t="s">
        <v>76</v>
      </c>
      <c r="T1" s="37" t="s">
        <v>69</v>
      </c>
      <c r="U1" s="37" t="s">
        <v>193</v>
      </c>
      <c r="V1" s="37" t="s">
        <v>194</v>
      </c>
      <c r="W1" s="37" t="s">
        <v>195</v>
      </c>
      <c r="X1" s="37" t="s">
        <v>69</v>
      </c>
      <c r="Y1" s="37" t="s">
        <v>70</v>
      </c>
      <c r="Z1" s="39" t="s">
        <v>71</v>
      </c>
      <c r="AA1" s="52" t="s">
        <v>82</v>
      </c>
      <c r="AB1" s="53" t="s">
        <v>83</v>
      </c>
      <c r="AC1" s="51" t="s">
        <v>84</v>
      </c>
    </row>
    <row r="2" spans="1:34" ht="15" x14ac:dyDescent="0.2">
      <c r="Q2" s="40">
        <f>SUMIF('Schedule H Rate History'!$C$4:$C$202,I1,'Schedule H Rate History'!$AK$4:$AK$202)</f>
        <v>0</v>
      </c>
      <c r="R2" s="133">
        <f>SUMIF('Schedule H Rate History'!$C$4:$C$202,I1,'Schedule H Rate History'!$AL$4:$AL$202)</f>
        <v>0</v>
      </c>
      <c r="S2" s="41">
        <f>(M2+N2)-Q2</f>
        <v>0</v>
      </c>
      <c r="T2" s="36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45"/>
      <c r="AA2" s="48"/>
      <c r="AB2" s="48"/>
      <c r="AC2" s="45"/>
      <c r="AD2" s="22" t="s">
        <v>77</v>
      </c>
      <c r="AE2" s="22" t="s">
        <v>78</v>
      </c>
      <c r="AF2" s="27" t="e">
        <f>SUBTOTAL(9,#REF!)</f>
        <v>#REF!</v>
      </c>
      <c r="AG2" s="26"/>
      <c r="AH2" s="28" t="e">
        <f>SUBTOTAL(9,#REF!)</f>
        <v>#REF!</v>
      </c>
    </row>
    <row r="3" spans="1:34" ht="15" x14ac:dyDescent="0.2">
      <c r="U3" s="134"/>
      <c r="V3" s="135">
        <f>SUBTOTAL(9,V2)</f>
        <v>0</v>
      </c>
      <c r="W3" s="136">
        <f>SUBTOTAL(9,W2)</f>
        <v>0</v>
      </c>
      <c r="X3" s="135">
        <f>SUBTOTAL(9,X2)</f>
        <v>0</v>
      </c>
      <c r="Y3" s="136">
        <f>SUBTOTAL(9,Y2)</f>
        <v>0</v>
      </c>
      <c r="Z3" s="45"/>
      <c r="AA3" s="48"/>
      <c r="AB3" s="48"/>
      <c r="AC3" s="45"/>
      <c r="AD3" s="31" t="s">
        <v>196</v>
      </c>
      <c r="AE3" s="31"/>
      <c r="AF3" s="33" t="e">
        <f>SUM(AF2:AF2)</f>
        <v>#REF!</v>
      </c>
      <c r="AG3" s="26"/>
      <c r="AH3" s="34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45"/>
      <c r="AA4" s="48"/>
      <c r="AB4" s="48"/>
      <c r="AC4" s="45"/>
      <c r="AD4" s="31"/>
      <c r="AE4" s="31"/>
      <c r="AF4" s="33"/>
      <c r="AG4" s="26"/>
      <c r="AH4" s="29"/>
    </row>
    <row r="5" spans="1:34" ht="15" x14ac:dyDescent="0.2">
      <c r="U5" s="42" t="s">
        <v>79</v>
      </c>
      <c r="V5" s="43"/>
      <c r="W5" s="43"/>
      <c r="X5" s="43">
        <f>SUBTOTAL(9,X2:X3)</f>
        <v>0</v>
      </c>
      <c r="Y5" s="44">
        <f>SUBTOTAL(9,Y2:Y3)</f>
        <v>0</v>
      </c>
      <c r="Z5" s="45"/>
      <c r="AA5" s="48"/>
      <c r="AB5" s="48"/>
      <c r="AC5" s="45"/>
      <c r="AD5" s="22" t="s">
        <v>72</v>
      </c>
      <c r="AE5" s="22"/>
      <c r="AF5" s="35">
        <v>0</v>
      </c>
      <c r="AG5" s="26"/>
      <c r="AH5" s="29">
        <v>0</v>
      </c>
    </row>
    <row r="6" spans="1:34" ht="15" x14ac:dyDescent="0.25">
      <c r="U6" s="17"/>
      <c r="V6" s="17"/>
      <c r="W6" s="18"/>
      <c r="X6" s="19"/>
      <c r="Y6" s="20"/>
      <c r="Z6" s="45"/>
      <c r="AA6" s="48"/>
      <c r="AB6" s="48"/>
      <c r="AC6" s="45"/>
      <c r="AD6" s="22" t="s">
        <v>73</v>
      </c>
      <c r="AE6" s="22"/>
      <c r="AF6" s="35">
        <v>0</v>
      </c>
      <c r="AG6" s="26"/>
      <c r="AH6" s="29">
        <v>0</v>
      </c>
    </row>
    <row r="7" spans="1:34" ht="15" x14ac:dyDescent="0.2">
      <c r="U7" s="21"/>
      <c r="V7" s="21"/>
      <c r="W7" s="18"/>
      <c r="X7" s="19"/>
      <c r="Y7" s="20"/>
      <c r="Z7" s="45"/>
      <c r="AA7" s="48"/>
      <c r="AB7" s="48"/>
      <c r="AC7" s="45"/>
      <c r="AD7" s="22" t="s">
        <v>74</v>
      </c>
      <c r="AE7" s="22"/>
      <c r="AF7" s="35" t="e">
        <f>SUM(AF2:AF2,AF5,AF6)</f>
        <v>#REF!</v>
      </c>
      <c r="AG7" s="26"/>
      <c r="AH7" s="2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45"/>
      <c r="AA8" s="48"/>
      <c r="AB8" s="48"/>
      <c r="AC8" s="45"/>
      <c r="AD8" s="22"/>
      <c r="AE8" s="22"/>
      <c r="AF8" s="35"/>
      <c r="AG8" s="26"/>
      <c r="AH8" s="29"/>
    </row>
    <row r="9" spans="1:34" ht="15" x14ac:dyDescent="0.2">
      <c r="U9" s="29"/>
      <c r="V9" s="30"/>
      <c r="W9" s="18"/>
      <c r="X9" s="19"/>
      <c r="Y9" s="20"/>
      <c r="Z9" s="45"/>
      <c r="AA9" s="48"/>
      <c r="AB9" s="48"/>
      <c r="AC9" s="45"/>
      <c r="AD9" s="22" t="s">
        <v>197</v>
      </c>
      <c r="AE9" s="22"/>
      <c r="AF9" s="35" t="e">
        <f>#REF!</f>
        <v>#REF!</v>
      </c>
      <c r="AG9" s="26"/>
      <c r="AH9" s="29" t="e">
        <f>#REF!+#REF!</f>
        <v>#REF!</v>
      </c>
    </row>
    <row r="10" spans="1:34" ht="15" x14ac:dyDescent="0.2">
      <c r="U10" s="29"/>
      <c r="V10" s="30"/>
      <c r="W10" s="18"/>
      <c r="X10" s="19"/>
      <c r="Y10" s="20"/>
      <c r="Z10" s="45"/>
      <c r="AA10" s="48"/>
      <c r="AB10" s="48"/>
      <c r="AC10" s="45"/>
      <c r="AD10" s="22" t="s">
        <v>75</v>
      </c>
      <c r="AE10" s="22"/>
      <c r="AF10" s="35" t="e">
        <f>AF7-AF9</f>
        <v>#REF!</v>
      </c>
      <c r="AG10" s="26"/>
      <c r="AH10" s="29" t="e">
        <f>AH7-AH9</f>
        <v>#REF!</v>
      </c>
    </row>
    <row r="11" spans="1:34" ht="15" x14ac:dyDescent="0.2">
      <c r="U11" s="29"/>
      <c r="V11" s="30"/>
      <c r="W11" s="18"/>
      <c r="X11" s="19"/>
      <c r="Y11" s="20"/>
      <c r="Z11" s="45"/>
      <c r="AA11" s="48"/>
      <c r="AB11" s="48"/>
      <c r="AC11" s="45"/>
    </row>
    <row r="12" spans="1:34" ht="15" x14ac:dyDescent="0.2">
      <c r="U12" s="29"/>
      <c r="V12" s="30"/>
      <c r="W12" s="18"/>
      <c r="X12" s="19"/>
      <c r="Y12" s="20"/>
      <c r="Z12" s="45"/>
      <c r="AA12" s="48"/>
      <c r="AB12" s="48"/>
      <c r="AC12" s="45"/>
    </row>
    <row r="13" spans="1:34" ht="15" x14ac:dyDescent="0.2">
      <c r="U13" s="29"/>
      <c r="V13" s="30"/>
      <c r="W13" s="18"/>
      <c r="X13" s="19"/>
      <c r="Y13" s="20"/>
      <c r="Z13" s="45"/>
      <c r="AA13" s="48"/>
      <c r="AB13" s="48"/>
      <c r="AC13" s="45"/>
    </row>
    <row r="14" spans="1:34" ht="15" x14ac:dyDescent="0.2">
      <c r="U14" s="29"/>
      <c r="V14" s="19"/>
      <c r="W14" s="18"/>
      <c r="X14" s="19"/>
      <c r="Y14" s="20"/>
      <c r="Z14" s="45"/>
      <c r="AA14" s="48"/>
      <c r="AB14" s="48"/>
      <c r="AC14" s="45"/>
    </row>
    <row r="15" spans="1:34" ht="15" x14ac:dyDescent="0.2">
      <c r="U15" s="30"/>
      <c r="V15" s="19"/>
      <c r="W15" s="18"/>
      <c r="X15" s="19"/>
      <c r="Y15" s="18"/>
      <c r="Z15" s="45"/>
      <c r="AA15" s="48"/>
      <c r="AB15" s="48"/>
      <c r="AC15" s="45"/>
    </row>
    <row r="16" spans="1:34" ht="15" x14ac:dyDescent="0.2">
      <c r="U16" s="22"/>
      <c r="V16" s="23"/>
      <c r="W16" s="23"/>
      <c r="X16" s="23"/>
      <c r="Y16" s="23"/>
      <c r="Z16" s="45"/>
      <c r="AA16" s="48"/>
      <c r="AB16" s="48"/>
      <c r="AC16" s="45"/>
    </row>
    <row r="17" spans="1:34" ht="15" x14ac:dyDescent="0.2">
      <c r="U17" s="42"/>
      <c r="V17" s="43"/>
      <c r="W17" s="43"/>
      <c r="X17" s="43"/>
      <c r="Y17" s="44"/>
      <c r="Z17" s="45"/>
      <c r="AA17" s="48"/>
      <c r="AB17" s="48"/>
      <c r="AC17" s="45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2"/>
      <c r="D19" s="22"/>
      <c r="E19" s="25"/>
      <c r="F19" s="25"/>
      <c r="G19" s="22"/>
      <c r="N19" s="26"/>
      <c r="O19" s="26"/>
      <c r="P19" s="26"/>
      <c r="Q19" s="26"/>
      <c r="U19" s="29"/>
      <c r="V19" s="30"/>
      <c r="W19" s="18"/>
      <c r="X19" s="19"/>
      <c r="Y19" s="20"/>
      <c r="Z19" s="47"/>
      <c r="AA19" s="50"/>
      <c r="AB19" s="50"/>
      <c r="AC19" s="47"/>
    </row>
    <row r="20" spans="1:34" s="21" customFormat="1" x14ac:dyDescent="0.2">
      <c r="A20" s="31"/>
      <c r="C20" s="31"/>
      <c r="D20" s="31"/>
      <c r="E20" s="32"/>
      <c r="F20" s="32"/>
      <c r="G20" s="31"/>
      <c r="N20" s="26"/>
      <c r="O20" s="26"/>
      <c r="P20" s="26"/>
      <c r="Q20" s="26"/>
      <c r="U20" s="29"/>
      <c r="V20" s="30"/>
      <c r="W20" s="18"/>
      <c r="X20" s="19"/>
      <c r="Y20" s="20"/>
      <c r="Z20" s="47"/>
      <c r="AA20" s="50"/>
      <c r="AB20" s="50"/>
      <c r="AC20" s="47"/>
    </row>
    <row r="21" spans="1:34" s="21" customFormat="1" x14ac:dyDescent="0.2">
      <c r="A21" s="31"/>
      <c r="B21" s="31"/>
      <c r="C21" s="31"/>
      <c r="D21" s="31"/>
      <c r="E21" s="32"/>
      <c r="F21" s="32"/>
      <c r="G21" s="31"/>
      <c r="N21" s="26"/>
      <c r="O21" s="26"/>
      <c r="P21" s="26"/>
      <c r="Q21" s="26"/>
      <c r="U21" s="29"/>
      <c r="V21" s="30"/>
      <c r="W21" s="18"/>
      <c r="X21" s="19"/>
      <c r="Y21" s="20"/>
      <c r="Z21" s="47"/>
      <c r="AA21" s="50"/>
      <c r="AB21" s="50"/>
      <c r="AC21" s="47"/>
    </row>
    <row r="22" spans="1:34" s="21" customFormat="1" x14ac:dyDescent="0.2">
      <c r="B22" s="22"/>
      <c r="C22" s="22"/>
      <c r="D22" s="22"/>
      <c r="E22" s="25"/>
      <c r="F22" s="25"/>
      <c r="G22" s="22"/>
      <c r="N22" s="26"/>
      <c r="O22" s="26"/>
      <c r="P22" s="26"/>
      <c r="Q22" s="26"/>
      <c r="U22" s="29"/>
      <c r="V22" s="30"/>
      <c r="W22" s="18"/>
      <c r="X22" s="19"/>
      <c r="Y22" s="20"/>
      <c r="Z22" s="47"/>
      <c r="AA22" s="50"/>
      <c r="AB22" s="50"/>
      <c r="AC22" s="47"/>
    </row>
    <row r="23" spans="1:34" s="21" customFormat="1" x14ac:dyDescent="0.2">
      <c r="B23" s="22"/>
      <c r="C23" s="22"/>
      <c r="D23" s="22"/>
      <c r="E23" s="25"/>
      <c r="F23" s="25"/>
      <c r="G23" s="22"/>
      <c r="N23" s="26"/>
      <c r="O23" s="26"/>
      <c r="P23" s="26"/>
      <c r="Q23" s="26"/>
      <c r="U23" s="29"/>
      <c r="V23" s="19"/>
      <c r="W23" s="18"/>
      <c r="X23" s="19"/>
      <c r="Y23" s="20"/>
      <c r="Z23" s="47"/>
      <c r="AA23" s="50"/>
      <c r="AB23" s="50"/>
      <c r="AC23" s="47"/>
    </row>
    <row r="24" spans="1:34" s="21" customFormat="1" x14ac:dyDescent="0.2">
      <c r="B24" s="22"/>
      <c r="C24" s="22"/>
      <c r="D24" s="22"/>
      <c r="E24" s="25"/>
      <c r="F24" s="25"/>
      <c r="G24" s="22"/>
      <c r="N24" s="26"/>
      <c r="O24" s="26"/>
      <c r="P24" s="26"/>
      <c r="Q24" s="26"/>
      <c r="U24" s="30"/>
      <c r="V24" s="19"/>
      <c r="W24" s="18"/>
      <c r="X24" s="19"/>
      <c r="Y24" s="18"/>
      <c r="Z24" s="47"/>
      <c r="AA24" s="50"/>
      <c r="AB24" s="50"/>
      <c r="AC24" s="47"/>
    </row>
    <row r="25" spans="1:34" s="21" customFormat="1" x14ac:dyDescent="0.2">
      <c r="B25" s="22"/>
      <c r="C25" s="22"/>
      <c r="D25" s="22"/>
      <c r="E25" s="25"/>
      <c r="F25" s="25"/>
      <c r="G25" s="22"/>
      <c r="N25" s="26"/>
      <c r="O25" s="26"/>
      <c r="P25" s="26"/>
      <c r="Q25" s="26"/>
      <c r="U25" s="22"/>
      <c r="V25" s="23"/>
      <c r="W25" s="23"/>
      <c r="X25" s="23"/>
      <c r="Y25" s="23"/>
      <c r="Z25" s="47"/>
      <c r="AA25" s="50"/>
      <c r="AB25" s="50"/>
      <c r="AC25" s="47"/>
    </row>
    <row r="26" spans="1:34" s="21" customFormat="1" x14ac:dyDescent="0.2">
      <c r="B26" s="22"/>
      <c r="C26" s="22"/>
      <c r="D26" s="22"/>
      <c r="E26" s="25"/>
      <c r="F26" s="25"/>
      <c r="G26" s="22"/>
      <c r="N26" s="26"/>
      <c r="O26" s="26"/>
      <c r="P26" s="26"/>
      <c r="Q26" s="26"/>
      <c r="U26" s="23"/>
      <c r="V26" s="19"/>
      <c r="W26" s="19"/>
      <c r="X26" s="19"/>
      <c r="Y26" s="24"/>
      <c r="Z26" s="47"/>
      <c r="AA26" s="50"/>
      <c r="AB26" s="50"/>
      <c r="AC26" s="47"/>
    </row>
    <row r="27" spans="1:34" s="21" customFormat="1" x14ac:dyDescent="0.2">
      <c r="B27" s="22"/>
      <c r="C27" s="22"/>
      <c r="D27" s="22"/>
      <c r="E27" s="25"/>
      <c r="F27" s="25"/>
      <c r="G27" s="22"/>
      <c r="I27" s="22"/>
      <c r="J27" s="22"/>
      <c r="K27" s="35"/>
      <c r="L27" s="26"/>
      <c r="M27" s="29"/>
      <c r="N27" s="26"/>
      <c r="O27" s="26"/>
      <c r="P27" s="26"/>
      <c r="Q27" s="26"/>
      <c r="Z27" s="47"/>
      <c r="AA27" s="50"/>
      <c r="AB27" s="50"/>
      <c r="AC27" s="47"/>
      <c r="AD27"/>
      <c r="AE27"/>
      <c r="AF27"/>
      <c r="AG27"/>
      <c r="AH27"/>
    </row>
  </sheetData>
  <sheetProtection algorithmName="SHA-512" hashValue="XnyFzFW976EIdhW0JoEqrsnCaeZKWjprGszAV2Gp9ftFjBR+TTb7hCGqdOCbvxVtU4pE/s3B+aSWhAbSwE1NbA==" saltValue="lr9BBFWzwdHfsmR91BEhqw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>
      <selection activeCell="E18" sqref="E18"/>
    </sheetView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0" t="s">
        <v>152</v>
      </c>
      <c r="B1" s="90" t="s">
        <v>153</v>
      </c>
      <c r="C1" s="90" t="s">
        <v>154</v>
      </c>
      <c r="D1" s="90" t="s">
        <v>155</v>
      </c>
      <c r="E1" s="90" t="s">
        <v>156</v>
      </c>
      <c r="F1" s="90" t="s">
        <v>157</v>
      </c>
      <c r="G1" s="90" t="s">
        <v>158</v>
      </c>
      <c r="H1" s="90" t="s">
        <v>159</v>
      </c>
      <c r="I1" s="90" t="s">
        <v>160</v>
      </c>
      <c r="J1" s="90" t="s">
        <v>161</v>
      </c>
      <c r="K1" s="90" t="s">
        <v>162</v>
      </c>
      <c r="L1" s="91" t="s">
        <v>163</v>
      </c>
      <c r="M1" s="91" t="s">
        <v>164</v>
      </c>
      <c r="N1" s="91" t="s">
        <v>165</v>
      </c>
      <c r="O1" s="90" t="s">
        <v>166</v>
      </c>
      <c r="P1" s="90" t="s">
        <v>167</v>
      </c>
    </row>
  </sheetData>
  <sheetProtection algorithmName="SHA-512" hashValue="v6EAGM1jnRx2qEs4wQOJwMWYB3HTd9YF86GvjNGvLS6n28/6exOeYC8O4LpBvF0g71YKh/CcO7AVmzJ7wkd/6Q==" saltValue="O+jFv75mHB5fl5IGQ5nt6g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55"/>
  <sheetViews>
    <sheetView showGridLines="0" showRowColHeaders="0" topLeftCell="A134" zoomScale="120" zoomScaleNormal="120" workbookViewId="0">
      <selection activeCell="A154" sqref="A154"/>
    </sheetView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9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24" t="s">
        <v>155</v>
      </c>
      <c r="B1" s="125" t="s">
        <v>66</v>
      </c>
      <c r="C1" s="126" t="s">
        <v>132</v>
      </c>
      <c r="E1" s="147" t="s">
        <v>119</v>
      </c>
      <c r="F1" s="123"/>
      <c r="G1" s="121" t="s">
        <v>127</v>
      </c>
      <c r="I1" s="121" t="s">
        <v>169</v>
      </c>
    </row>
    <row r="2" spans="1:9" x14ac:dyDescent="0.2">
      <c r="A2" s="129"/>
      <c r="B2" s="130"/>
      <c r="C2" s="131"/>
      <c r="E2" s="66"/>
      <c r="G2" s="66"/>
      <c r="I2" s="66"/>
    </row>
    <row r="3" spans="1:9" x14ac:dyDescent="0.2">
      <c r="A3" s="127" t="s">
        <v>3</v>
      </c>
      <c r="B3" s="128">
        <v>111684901</v>
      </c>
      <c r="C3" s="127" t="s">
        <v>133</v>
      </c>
      <c r="E3" s="63" t="s">
        <v>253</v>
      </c>
      <c r="F3" s="122"/>
      <c r="G3" s="66" t="s">
        <v>239</v>
      </c>
      <c r="I3" s="62" t="s">
        <v>92</v>
      </c>
    </row>
    <row r="4" spans="1:9" x14ac:dyDescent="0.2">
      <c r="A4" s="127" t="s">
        <v>218</v>
      </c>
      <c r="B4" s="128">
        <v>111320906</v>
      </c>
      <c r="C4" s="127" t="s">
        <v>133</v>
      </c>
      <c r="E4" s="63" t="s">
        <v>254</v>
      </c>
      <c r="F4" s="122"/>
      <c r="G4" s="66" t="s">
        <v>240</v>
      </c>
      <c r="I4" s="62" t="s">
        <v>80</v>
      </c>
    </row>
    <row r="5" spans="1:9" ht="13.5" thickBot="1" x14ac:dyDescent="0.25">
      <c r="A5" s="127" t="s">
        <v>204</v>
      </c>
      <c r="B5" s="128">
        <v>111901911</v>
      </c>
      <c r="C5" s="127" t="s">
        <v>133</v>
      </c>
      <c r="E5" s="65" t="s">
        <v>255</v>
      </c>
      <c r="F5" s="122"/>
      <c r="G5" s="62" t="s">
        <v>120</v>
      </c>
      <c r="I5" s="62" t="s">
        <v>81</v>
      </c>
    </row>
    <row r="6" spans="1:9" x14ac:dyDescent="0.2">
      <c r="A6" s="127" t="s">
        <v>219</v>
      </c>
      <c r="B6" s="128">
        <v>111901903</v>
      </c>
      <c r="C6" s="127" t="s">
        <v>135</v>
      </c>
      <c r="G6" s="62" t="s">
        <v>121</v>
      </c>
      <c r="I6" s="62" t="s">
        <v>202</v>
      </c>
    </row>
    <row r="7" spans="1:9" x14ac:dyDescent="0.2">
      <c r="A7" s="127" t="s">
        <v>134</v>
      </c>
      <c r="B7" s="128">
        <v>111901906</v>
      </c>
      <c r="C7" s="127" t="s">
        <v>133</v>
      </c>
      <c r="G7" s="62" t="s">
        <v>122</v>
      </c>
      <c r="I7" s="62" t="s">
        <v>86</v>
      </c>
    </row>
    <row r="8" spans="1:9" x14ac:dyDescent="0.2">
      <c r="A8" s="127" t="s">
        <v>4</v>
      </c>
      <c r="B8" s="128">
        <v>111426502</v>
      </c>
      <c r="C8" s="127" t="s">
        <v>133</v>
      </c>
      <c r="G8" s="62" t="s">
        <v>123</v>
      </c>
      <c r="I8" s="62" t="s">
        <v>91</v>
      </c>
    </row>
    <row r="9" spans="1:9" ht="13.5" thickBot="1" x14ac:dyDescent="0.25">
      <c r="A9" s="127" t="s">
        <v>5</v>
      </c>
      <c r="B9" s="128">
        <v>111705601</v>
      </c>
      <c r="C9" s="127" t="s">
        <v>133</v>
      </c>
      <c r="G9" s="62" t="s">
        <v>124</v>
      </c>
      <c r="I9" s="64" t="s">
        <v>168</v>
      </c>
    </row>
    <row r="10" spans="1:9" x14ac:dyDescent="0.2">
      <c r="A10" s="127" t="s">
        <v>248</v>
      </c>
      <c r="B10" s="128">
        <v>226843401</v>
      </c>
      <c r="C10" s="127" t="s">
        <v>133</v>
      </c>
      <c r="G10" s="62" t="s">
        <v>125</v>
      </c>
    </row>
    <row r="11" spans="1:9" x14ac:dyDescent="0.2">
      <c r="A11" s="127" t="s">
        <v>6</v>
      </c>
      <c r="B11" s="128">
        <v>111425301</v>
      </c>
      <c r="C11" s="127" t="s">
        <v>133</v>
      </c>
      <c r="G11" s="62" t="s">
        <v>126</v>
      </c>
    </row>
    <row r="12" spans="1:9" x14ac:dyDescent="0.2">
      <c r="A12" s="127" t="s">
        <v>7</v>
      </c>
      <c r="B12" s="128">
        <v>111530102</v>
      </c>
      <c r="C12" s="127" t="s">
        <v>133</v>
      </c>
      <c r="G12" s="66" t="s">
        <v>128</v>
      </c>
    </row>
    <row r="13" spans="1:9" x14ac:dyDescent="0.2">
      <c r="A13" s="127" t="s">
        <v>97</v>
      </c>
      <c r="B13" s="128">
        <v>111913801</v>
      </c>
      <c r="C13" s="127" t="s">
        <v>136</v>
      </c>
      <c r="G13" s="62" t="s">
        <v>129</v>
      </c>
    </row>
    <row r="14" spans="1:9" ht="13.5" thickBot="1" x14ac:dyDescent="0.25">
      <c r="A14" s="127" t="s">
        <v>8</v>
      </c>
      <c r="B14" s="128">
        <v>111621401</v>
      </c>
      <c r="C14" s="127" t="s">
        <v>133</v>
      </c>
      <c r="G14" s="64" t="s">
        <v>130</v>
      </c>
    </row>
    <row r="15" spans="1:9" x14ac:dyDescent="0.2">
      <c r="A15" s="127" t="s">
        <v>137</v>
      </c>
      <c r="B15" s="128">
        <v>111322002</v>
      </c>
      <c r="C15" s="127" t="s">
        <v>133</v>
      </c>
    </row>
    <row r="16" spans="1:9" x14ac:dyDescent="0.2">
      <c r="A16" s="127" t="s">
        <v>151</v>
      </c>
      <c r="B16" s="128">
        <v>212120601</v>
      </c>
      <c r="C16" s="127" t="s">
        <v>133</v>
      </c>
    </row>
    <row r="17" spans="1:3" x14ac:dyDescent="0.2">
      <c r="A17" s="127" t="s">
        <v>220</v>
      </c>
      <c r="B17" s="128">
        <v>200012501</v>
      </c>
      <c r="C17" s="127" t="s">
        <v>136</v>
      </c>
    </row>
    <row r="18" spans="1:3" x14ac:dyDescent="0.2">
      <c r="A18" s="127" t="s">
        <v>221</v>
      </c>
      <c r="B18" s="128">
        <v>207150604</v>
      </c>
      <c r="C18" s="127" t="s">
        <v>133</v>
      </c>
    </row>
    <row r="19" spans="1:3" x14ac:dyDescent="0.2">
      <c r="A19" s="127" t="s">
        <v>170</v>
      </c>
      <c r="B19" s="128">
        <v>213504001</v>
      </c>
      <c r="C19" s="127" t="s">
        <v>133</v>
      </c>
    </row>
    <row r="20" spans="1:3" x14ac:dyDescent="0.2">
      <c r="A20" s="127" t="s">
        <v>263</v>
      </c>
      <c r="B20" s="128">
        <v>229163201</v>
      </c>
      <c r="C20" s="127" t="s">
        <v>133</v>
      </c>
    </row>
    <row r="21" spans="1:3" x14ac:dyDescent="0.2">
      <c r="A21" s="127" t="s">
        <v>252</v>
      </c>
      <c r="B21" s="128">
        <v>228115201</v>
      </c>
      <c r="C21" s="127" t="s">
        <v>133</v>
      </c>
    </row>
    <row r="22" spans="1:3" x14ac:dyDescent="0.2">
      <c r="A22" s="127" t="s">
        <v>9</v>
      </c>
      <c r="B22" s="128">
        <v>111686001</v>
      </c>
      <c r="C22" s="127" t="s">
        <v>133</v>
      </c>
    </row>
    <row r="23" spans="1:3" x14ac:dyDescent="0.2">
      <c r="A23" s="127" t="s">
        <v>208</v>
      </c>
      <c r="B23" s="128">
        <v>111988203</v>
      </c>
      <c r="C23" s="127" t="s">
        <v>136</v>
      </c>
    </row>
    <row r="24" spans="1:3" x14ac:dyDescent="0.2">
      <c r="A24" s="127" t="s">
        <v>10</v>
      </c>
      <c r="B24" s="128">
        <v>111762501</v>
      </c>
      <c r="C24" s="127" t="s">
        <v>133</v>
      </c>
    </row>
    <row r="25" spans="1:3" x14ac:dyDescent="0.2">
      <c r="A25" s="127" t="s">
        <v>11</v>
      </c>
      <c r="B25" s="128">
        <v>111777301</v>
      </c>
      <c r="C25" s="127" t="s">
        <v>133</v>
      </c>
    </row>
    <row r="26" spans="1:3" x14ac:dyDescent="0.2">
      <c r="A26" s="127" t="s">
        <v>250</v>
      </c>
      <c r="B26" s="128">
        <v>111328901</v>
      </c>
      <c r="C26" s="127" t="s">
        <v>133</v>
      </c>
    </row>
    <row r="27" spans="1:3" x14ac:dyDescent="0.2">
      <c r="A27" s="127" t="s">
        <v>12</v>
      </c>
      <c r="B27" s="128">
        <v>111707401</v>
      </c>
      <c r="C27" s="127" t="s">
        <v>133</v>
      </c>
    </row>
    <row r="28" spans="1:3" x14ac:dyDescent="0.2">
      <c r="A28" s="127" t="s">
        <v>242</v>
      </c>
      <c r="B28" s="128">
        <v>226213201</v>
      </c>
      <c r="C28" s="127" t="s">
        <v>133</v>
      </c>
    </row>
    <row r="29" spans="1:3" x14ac:dyDescent="0.2">
      <c r="A29" s="127" t="s">
        <v>222</v>
      </c>
      <c r="B29" s="128">
        <v>111968514</v>
      </c>
      <c r="C29" s="127" t="s">
        <v>133</v>
      </c>
    </row>
    <row r="30" spans="1:3" x14ac:dyDescent="0.2">
      <c r="A30" s="127" t="s">
        <v>223</v>
      </c>
      <c r="B30" s="128">
        <v>111805707</v>
      </c>
      <c r="C30" s="127" t="s">
        <v>133</v>
      </c>
    </row>
    <row r="31" spans="1:3" x14ac:dyDescent="0.2">
      <c r="A31" s="127" t="s">
        <v>224</v>
      </c>
      <c r="B31" s="128">
        <v>111514404</v>
      </c>
      <c r="C31" s="127" t="s">
        <v>136</v>
      </c>
    </row>
    <row r="32" spans="1:3" x14ac:dyDescent="0.2">
      <c r="A32" s="127" t="s">
        <v>247</v>
      </c>
      <c r="B32" s="128">
        <v>225313001</v>
      </c>
      <c r="C32" s="127" t="s">
        <v>133</v>
      </c>
    </row>
    <row r="33" spans="1:3" x14ac:dyDescent="0.2">
      <c r="A33" s="127" t="s">
        <v>225</v>
      </c>
      <c r="B33" s="128">
        <v>111901909</v>
      </c>
      <c r="C33" s="127" t="s">
        <v>136</v>
      </c>
    </row>
    <row r="34" spans="1:3" x14ac:dyDescent="0.2">
      <c r="A34" s="127" t="s">
        <v>138</v>
      </c>
      <c r="B34" s="128">
        <v>111901901</v>
      </c>
      <c r="C34" s="127" t="s">
        <v>133</v>
      </c>
    </row>
    <row r="35" spans="1:3" x14ac:dyDescent="0.2">
      <c r="A35" s="127" t="s">
        <v>139</v>
      </c>
      <c r="B35" s="128">
        <v>111901907</v>
      </c>
      <c r="C35" s="127" t="s">
        <v>133</v>
      </c>
    </row>
    <row r="36" spans="1:3" x14ac:dyDescent="0.2">
      <c r="A36" s="127" t="s">
        <v>13</v>
      </c>
      <c r="B36" s="128">
        <v>111962202</v>
      </c>
      <c r="C36" s="127" t="s">
        <v>133</v>
      </c>
    </row>
    <row r="37" spans="1:3" x14ac:dyDescent="0.2">
      <c r="A37" s="127" t="s">
        <v>258</v>
      </c>
      <c r="B37" s="128">
        <v>227117901</v>
      </c>
      <c r="C37" s="127" t="s">
        <v>133</v>
      </c>
    </row>
    <row r="38" spans="1:3" x14ac:dyDescent="0.2">
      <c r="A38" s="127" t="s">
        <v>14</v>
      </c>
      <c r="B38" s="128">
        <v>111449601</v>
      </c>
      <c r="C38" s="127" t="s">
        <v>136</v>
      </c>
    </row>
    <row r="39" spans="1:3" x14ac:dyDescent="0.2">
      <c r="A39" s="127" t="s">
        <v>238</v>
      </c>
      <c r="B39" s="128">
        <v>225055701</v>
      </c>
      <c r="C39" s="127" t="s">
        <v>135</v>
      </c>
    </row>
    <row r="40" spans="1:3" x14ac:dyDescent="0.2">
      <c r="A40" s="127" t="s">
        <v>15</v>
      </c>
      <c r="B40" s="128">
        <v>111688701</v>
      </c>
      <c r="C40" s="127" t="s">
        <v>136</v>
      </c>
    </row>
    <row r="41" spans="1:3" x14ac:dyDescent="0.2">
      <c r="A41" s="127" t="s">
        <v>226</v>
      </c>
      <c r="B41" s="128">
        <v>111688702</v>
      </c>
      <c r="C41" s="127" t="s">
        <v>133</v>
      </c>
    </row>
    <row r="42" spans="1:3" x14ac:dyDescent="0.2">
      <c r="A42" s="127" t="s">
        <v>140</v>
      </c>
      <c r="B42" s="128">
        <v>209862801</v>
      </c>
      <c r="C42" s="127" t="s">
        <v>133</v>
      </c>
    </row>
    <row r="43" spans="1:3" x14ac:dyDescent="0.2">
      <c r="A43" s="127" t="s">
        <v>227</v>
      </c>
      <c r="B43" s="128">
        <v>209862802</v>
      </c>
      <c r="C43" s="127" t="s">
        <v>133</v>
      </c>
    </row>
    <row r="44" spans="1:3" x14ac:dyDescent="0.2">
      <c r="A44" s="127" t="s">
        <v>228</v>
      </c>
      <c r="B44" s="128">
        <v>209862803</v>
      </c>
      <c r="C44" s="127" t="s">
        <v>133</v>
      </c>
    </row>
    <row r="45" spans="1:3" x14ac:dyDescent="0.2">
      <c r="A45" s="127" t="s">
        <v>16</v>
      </c>
      <c r="B45" s="128">
        <v>111872501</v>
      </c>
      <c r="C45" s="127" t="s">
        <v>133</v>
      </c>
    </row>
    <row r="46" spans="1:3" x14ac:dyDescent="0.2">
      <c r="A46" s="127" t="s">
        <v>17</v>
      </c>
      <c r="B46" s="128">
        <v>111777901</v>
      </c>
      <c r="C46" s="127" t="s">
        <v>136</v>
      </c>
    </row>
    <row r="47" spans="1:3" x14ac:dyDescent="0.2">
      <c r="A47" s="127" t="s">
        <v>18</v>
      </c>
      <c r="B47" s="128">
        <v>111675101</v>
      </c>
      <c r="C47" s="127" t="s">
        <v>133</v>
      </c>
    </row>
    <row r="48" spans="1:3" x14ac:dyDescent="0.2">
      <c r="A48" s="127" t="s">
        <v>19</v>
      </c>
      <c r="B48" s="128">
        <v>111961601</v>
      </c>
      <c r="C48" s="127" t="s">
        <v>133</v>
      </c>
    </row>
    <row r="49" spans="1:3" x14ac:dyDescent="0.2">
      <c r="A49" s="127" t="s">
        <v>68</v>
      </c>
      <c r="B49" s="128">
        <v>111320902</v>
      </c>
      <c r="C49" s="127" t="s">
        <v>133</v>
      </c>
    </row>
    <row r="50" spans="1:3" x14ac:dyDescent="0.2">
      <c r="A50" s="127" t="s">
        <v>229</v>
      </c>
      <c r="B50" s="128">
        <v>111901908</v>
      </c>
      <c r="C50" s="127" t="s">
        <v>133</v>
      </c>
    </row>
    <row r="51" spans="1:3" x14ac:dyDescent="0.2">
      <c r="A51" s="127" t="s">
        <v>96</v>
      </c>
      <c r="B51" s="128">
        <v>101955202</v>
      </c>
      <c r="C51" s="127" t="s">
        <v>133</v>
      </c>
    </row>
    <row r="52" spans="1:3" x14ac:dyDescent="0.2">
      <c r="A52" s="127" t="s">
        <v>98</v>
      </c>
      <c r="B52" s="128">
        <v>111724102</v>
      </c>
      <c r="C52" s="127" t="s">
        <v>133</v>
      </c>
    </row>
    <row r="53" spans="1:3" x14ac:dyDescent="0.2">
      <c r="A53" s="127" t="s">
        <v>209</v>
      </c>
      <c r="B53" s="128">
        <v>111414307</v>
      </c>
      <c r="C53" s="127" t="s">
        <v>133</v>
      </c>
    </row>
    <row r="54" spans="1:3" x14ac:dyDescent="0.2">
      <c r="A54" s="127" t="s">
        <v>20</v>
      </c>
      <c r="B54" s="128">
        <v>111690301</v>
      </c>
      <c r="C54" s="127" t="s">
        <v>133</v>
      </c>
    </row>
    <row r="55" spans="1:3" x14ac:dyDescent="0.2">
      <c r="A55" s="127" t="s">
        <v>21</v>
      </c>
      <c r="B55" s="128">
        <v>111765001</v>
      </c>
      <c r="C55" s="127" t="s">
        <v>133</v>
      </c>
    </row>
    <row r="56" spans="1:3" x14ac:dyDescent="0.2">
      <c r="A56" s="127" t="s">
        <v>230</v>
      </c>
      <c r="B56" s="128">
        <v>225148901</v>
      </c>
      <c r="C56" s="127" t="s">
        <v>133</v>
      </c>
    </row>
    <row r="57" spans="1:3" x14ac:dyDescent="0.2">
      <c r="A57" s="127" t="s">
        <v>22</v>
      </c>
      <c r="B57" s="128">
        <v>111959501</v>
      </c>
      <c r="C57" s="127" t="s">
        <v>133</v>
      </c>
    </row>
    <row r="58" spans="1:3" x14ac:dyDescent="0.2">
      <c r="A58" s="127" t="s">
        <v>23</v>
      </c>
      <c r="B58" s="128">
        <v>111321203</v>
      </c>
      <c r="C58" s="127" t="s">
        <v>133</v>
      </c>
    </row>
    <row r="59" spans="1:3" x14ac:dyDescent="0.2">
      <c r="A59" s="127" t="s">
        <v>99</v>
      </c>
      <c r="B59" s="128">
        <v>111681901</v>
      </c>
      <c r="C59" s="127" t="s">
        <v>133</v>
      </c>
    </row>
    <row r="60" spans="1:3" x14ac:dyDescent="0.2">
      <c r="A60" s="127" t="s">
        <v>198</v>
      </c>
      <c r="B60" s="128">
        <v>111968512</v>
      </c>
      <c r="C60" s="127" t="s">
        <v>133</v>
      </c>
    </row>
    <row r="61" spans="1:3" x14ac:dyDescent="0.2">
      <c r="A61" s="127" t="s">
        <v>231</v>
      </c>
      <c r="B61" s="128">
        <v>111805705</v>
      </c>
      <c r="C61" s="127" t="s">
        <v>133</v>
      </c>
    </row>
    <row r="62" spans="1:3" x14ac:dyDescent="0.2">
      <c r="A62" s="127" t="s">
        <v>210</v>
      </c>
      <c r="B62" s="128">
        <v>111513304</v>
      </c>
      <c r="C62" s="127" t="s">
        <v>133</v>
      </c>
    </row>
    <row r="63" spans="1:3" x14ac:dyDescent="0.2">
      <c r="A63" s="127" t="s">
        <v>24</v>
      </c>
      <c r="B63" s="128">
        <v>111518901</v>
      </c>
      <c r="C63" s="127" t="s">
        <v>133</v>
      </c>
    </row>
    <row r="64" spans="1:3" x14ac:dyDescent="0.2">
      <c r="A64" s="127" t="s">
        <v>25</v>
      </c>
      <c r="B64" s="128">
        <v>111830201</v>
      </c>
      <c r="C64" s="127" t="s">
        <v>133</v>
      </c>
    </row>
    <row r="65" spans="1:3" x14ac:dyDescent="0.2">
      <c r="A65" s="127" t="s">
        <v>26</v>
      </c>
      <c r="B65" s="128">
        <v>112034301</v>
      </c>
      <c r="C65" s="127" t="s">
        <v>133</v>
      </c>
    </row>
    <row r="66" spans="1:3" x14ac:dyDescent="0.2">
      <c r="A66" s="127" t="s">
        <v>27</v>
      </c>
      <c r="B66" s="128">
        <v>203434610</v>
      </c>
      <c r="C66" s="127" t="s">
        <v>133</v>
      </c>
    </row>
    <row r="67" spans="1:3" x14ac:dyDescent="0.2">
      <c r="A67" s="127" t="s">
        <v>28</v>
      </c>
      <c r="B67" s="128">
        <v>111938301</v>
      </c>
      <c r="C67" s="127" t="s">
        <v>133</v>
      </c>
    </row>
    <row r="68" spans="1:3" x14ac:dyDescent="0.2">
      <c r="A68" s="127" t="s">
        <v>29</v>
      </c>
      <c r="B68" s="128">
        <v>200494106</v>
      </c>
      <c r="C68" s="127" t="s">
        <v>133</v>
      </c>
    </row>
    <row r="69" spans="1:3" x14ac:dyDescent="0.2">
      <c r="A69" s="127" t="s">
        <v>237</v>
      </c>
      <c r="B69" s="128">
        <v>223341901</v>
      </c>
      <c r="C69" s="127" t="s">
        <v>133</v>
      </c>
    </row>
    <row r="70" spans="1:3" x14ac:dyDescent="0.2">
      <c r="A70" s="127" t="s">
        <v>30</v>
      </c>
      <c r="B70" s="128">
        <v>111320901</v>
      </c>
      <c r="C70" s="127" t="s">
        <v>141</v>
      </c>
    </row>
    <row r="71" spans="1:3" x14ac:dyDescent="0.2">
      <c r="A71" s="127" t="s">
        <v>31</v>
      </c>
      <c r="B71" s="128">
        <v>111901902</v>
      </c>
      <c r="C71" s="127" t="s">
        <v>141</v>
      </c>
    </row>
    <row r="72" spans="1:3" x14ac:dyDescent="0.2">
      <c r="A72" s="127" t="s">
        <v>32</v>
      </c>
      <c r="B72" s="128">
        <v>112013701</v>
      </c>
      <c r="C72" s="127" t="s">
        <v>141</v>
      </c>
    </row>
    <row r="73" spans="1:3" x14ac:dyDescent="0.2">
      <c r="A73" s="127" t="s">
        <v>232</v>
      </c>
      <c r="B73" s="128">
        <v>111415001</v>
      </c>
      <c r="C73" s="127" t="s">
        <v>141</v>
      </c>
    </row>
    <row r="74" spans="1:3" x14ac:dyDescent="0.2">
      <c r="A74" s="127" t="s">
        <v>259</v>
      </c>
      <c r="B74" s="128">
        <v>111621301</v>
      </c>
      <c r="C74" s="127" t="s">
        <v>141</v>
      </c>
    </row>
    <row r="75" spans="1:3" x14ac:dyDescent="0.2">
      <c r="A75" s="127" t="s">
        <v>33</v>
      </c>
      <c r="B75" s="128">
        <v>101955201</v>
      </c>
      <c r="C75" s="127" t="s">
        <v>141</v>
      </c>
    </row>
    <row r="76" spans="1:3" x14ac:dyDescent="0.2">
      <c r="A76" s="127" t="s">
        <v>34</v>
      </c>
      <c r="B76" s="128">
        <v>111875001</v>
      </c>
      <c r="C76" s="127" t="s">
        <v>141</v>
      </c>
    </row>
    <row r="77" spans="1:3" x14ac:dyDescent="0.2">
      <c r="A77" s="127" t="s">
        <v>243</v>
      </c>
      <c r="B77" s="128">
        <v>111805709</v>
      </c>
      <c r="C77" s="127" t="s">
        <v>141</v>
      </c>
    </row>
    <row r="78" spans="1:3" x14ac:dyDescent="0.2">
      <c r="A78" s="127" t="s">
        <v>260</v>
      </c>
      <c r="B78" s="128">
        <v>223738501</v>
      </c>
      <c r="C78" s="127" t="s">
        <v>141</v>
      </c>
    </row>
    <row r="79" spans="1:3" x14ac:dyDescent="0.2">
      <c r="A79" s="127" t="s">
        <v>35</v>
      </c>
      <c r="B79" s="128">
        <v>111425302</v>
      </c>
      <c r="C79" s="127" t="s">
        <v>141</v>
      </c>
    </row>
    <row r="80" spans="1:3" x14ac:dyDescent="0.2">
      <c r="A80" s="127" t="s">
        <v>36</v>
      </c>
      <c r="B80" s="128">
        <v>111962201</v>
      </c>
      <c r="C80" s="127" t="s">
        <v>141</v>
      </c>
    </row>
    <row r="81" spans="1:3" x14ac:dyDescent="0.2">
      <c r="A81" s="127" t="s">
        <v>199</v>
      </c>
      <c r="B81" s="128">
        <v>111992801</v>
      </c>
      <c r="C81" s="127" t="s">
        <v>141</v>
      </c>
    </row>
    <row r="82" spans="1:3" x14ac:dyDescent="0.2">
      <c r="A82" s="127" t="s">
        <v>37</v>
      </c>
      <c r="B82" s="128">
        <v>111405501</v>
      </c>
      <c r="C82" s="127" t="s">
        <v>141</v>
      </c>
    </row>
    <row r="83" spans="1:3" x14ac:dyDescent="0.2">
      <c r="A83" s="127" t="s">
        <v>38</v>
      </c>
      <c r="B83" s="128">
        <v>111913301</v>
      </c>
      <c r="C83" s="127" t="s">
        <v>141</v>
      </c>
    </row>
    <row r="84" spans="1:3" x14ac:dyDescent="0.2">
      <c r="A84" s="127" t="s">
        <v>100</v>
      </c>
      <c r="B84" s="128">
        <v>208173701</v>
      </c>
      <c r="C84" s="127" t="s">
        <v>141</v>
      </c>
    </row>
    <row r="85" spans="1:3" x14ac:dyDescent="0.2">
      <c r="A85" s="127" t="s">
        <v>171</v>
      </c>
      <c r="B85" s="128">
        <v>111736003</v>
      </c>
      <c r="C85" s="127" t="s">
        <v>141</v>
      </c>
    </row>
    <row r="86" spans="1:3" x14ac:dyDescent="0.2">
      <c r="A86" s="127" t="s">
        <v>203</v>
      </c>
      <c r="B86" s="128">
        <v>217522701</v>
      </c>
      <c r="C86" s="127" t="s">
        <v>141</v>
      </c>
    </row>
    <row r="87" spans="1:3" x14ac:dyDescent="0.2">
      <c r="A87" s="127" t="s">
        <v>39</v>
      </c>
      <c r="B87" s="128">
        <v>111568401</v>
      </c>
      <c r="C87" s="127" t="s">
        <v>141</v>
      </c>
    </row>
    <row r="88" spans="1:3" x14ac:dyDescent="0.2">
      <c r="A88" s="127" t="s">
        <v>40</v>
      </c>
      <c r="B88" s="128">
        <v>111789002</v>
      </c>
      <c r="C88" s="127" t="s">
        <v>141</v>
      </c>
    </row>
    <row r="89" spans="1:3" x14ac:dyDescent="0.2">
      <c r="A89" s="127" t="s">
        <v>251</v>
      </c>
      <c r="B89" s="128">
        <v>223109901</v>
      </c>
      <c r="C89" s="127" t="s">
        <v>141</v>
      </c>
    </row>
    <row r="90" spans="1:3" x14ac:dyDescent="0.2">
      <c r="A90" s="127" t="s">
        <v>101</v>
      </c>
      <c r="B90" s="128">
        <v>111798601</v>
      </c>
      <c r="C90" s="127" t="s">
        <v>141</v>
      </c>
    </row>
    <row r="91" spans="1:3" x14ac:dyDescent="0.2">
      <c r="A91" s="127" t="s">
        <v>41</v>
      </c>
      <c r="B91" s="128">
        <v>111499601</v>
      </c>
      <c r="C91" s="127" t="s">
        <v>141</v>
      </c>
    </row>
    <row r="92" spans="1:3" x14ac:dyDescent="0.2">
      <c r="A92" s="127" t="s">
        <v>42</v>
      </c>
      <c r="B92" s="128">
        <v>111456901</v>
      </c>
      <c r="C92" s="127" t="s">
        <v>141</v>
      </c>
    </row>
    <row r="93" spans="1:3" x14ac:dyDescent="0.2">
      <c r="A93" s="127" t="s">
        <v>43</v>
      </c>
      <c r="B93" s="128">
        <v>101144803</v>
      </c>
      <c r="C93" s="127" t="s">
        <v>141</v>
      </c>
    </row>
    <row r="94" spans="1:3" x14ac:dyDescent="0.2">
      <c r="A94" s="127" t="s">
        <v>85</v>
      </c>
      <c r="B94" s="128">
        <v>111925301</v>
      </c>
      <c r="C94" s="127" t="s">
        <v>141</v>
      </c>
    </row>
    <row r="95" spans="1:3" x14ac:dyDescent="0.2">
      <c r="A95" s="127" t="s">
        <v>102</v>
      </c>
      <c r="B95" s="128">
        <v>111968506</v>
      </c>
      <c r="C95" s="127" t="s">
        <v>141</v>
      </c>
    </row>
    <row r="96" spans="1:3" x14ac:dyDescent="0.2">
      <c r="A96" s="127" t="s">
        <v>233</v>
      </c>
      <c r="B96" s="128">
        <v>111805704</v>
      </c>
      <c r="C96" s="127" t="s">
        <v>141</v>
      </c>
    </row>
    <row r="97" spans="1:3" x14ac:dyDescent="0.2">
      <c r="A97" s="127" t="s">
        <v>44</v>
      </c>
      <c r="B97" s="128">
        <v>111513302</v>
      </c>
      <c r="C97" s="127" t="s">
        <v>141</v>
      </c>
    </row>
    <row r="98" spans="1:3" x14ac:dyDescent="0.2">
      <c r="A98" s="127" t="s">
        <v>45</v>
      </c>
      <c r="B98" s="128">
        <v>111958301</v>
      </c>
      <c r="C98" s="127" t="s">
        <v>141</v>
      </c>
    </row>
    <row r="99" spans="1:3" x14ac:dyDescent="0.2">
      <c r="A99" s="127" t="s">
        <v>46</v>
      </c>
      <c r="B99" s="128">
        <v>111515201</v>
      </c>
      <c r="C99" s="127" t="s">
        <v>141</v>
      </c>
    </row>
    <row r="100" spans="1:3" x14ac:dyDescent="0.2">
      <c r="A100" s="127" t="s">
        <v>241</v>
      </c>
      <c r="B100" s="128">
        <v>224704101</v>
      </c>
      <c r="C100" s="127" t="s">
        <v>141</v>
      </c>
    </row>
    <row r="101" spans="1:3" x14ac:dyDescent="0.2">
      <c r="A101" s="127" t="s">
        <v>47</v>
      </c>
      <c r="B101" s="128">
        <v>111799101</v>
      </c>
      <c r="C101" s="127" t="s">
        <v>141</v>
      </c>
    </row>
    <row r="102" spans="1:3" x14ac:dyDescent="0.2">
      <c r="A102" s="127" t="s">
        <v>48</v>
      </c>
      <c r="B102" s="128">
        <v>111571101</v>
      </c>
      <c r="C102" s="127" t="s">
        <v>141</v>
      </c>
    </row>
    <row r="103" spans="1:3" x14ac:dyDescent="0.2">
      <c r="A103" s="127" t="s">
        <v>103</v>
      </c>
      <c r="B103" s="128">
        <v>101601101</v>
      </c>
      <c r="C103" s="127" t="s">
        <v>141</v>
      </c>
    </row>
    <row r="104" spans="1:3" x14ac:dyDescent="0.2">
      <c r="A104" s="127" t="s">
        <v>49</v>
      </c>
      <c r="B104" s="128">
        <v>200494104</v>
      </c>
      <c r="C104" s="127" t="s">
        <v>141</v>
      </c>
    </row>
    <row r="105" spans="1:3" x14ac:dyDescent="0.2">
      <c r="A105" s="127" t="s">
        <v>211</v>
      </c>
      <c r="B105" s="128">
        <v>111901904</v>
      </c>
      <c r="C105" s="127" t="s">
        <v>133</v>
      </c>
    </row>
    <row r="106" spans="1:3" x14ac:dyDescent="0.2">
      <c r="A106" s="127" t="s">
        <v>50</v>
      </c>
      <c r="B106" s="128">
        <v>102702801</v>
      </c>
      <c r="C106" s="127" t="s">
        <v>133</v>
      </c>
    </row>
    <row r="107" spans="1:3" x14ac:dyDescent="0.2">
      <c r="A107" s="127" t="s">
        <v>51</v>
      </c>
      <c r="B107" s="128">
        <v>112026801</v>
      </c>
      <c r="C107" s="127" t="s">
        <v>133</v>
      </c>
    </row>
    <row r="108" spans="1:3" x14ac:dyDescent="0.2">
      <c r="A108" s="127" t="s">
        <v>207</v>
      </c>
      <c r="B108" s="128">
        <v>111414304</v>
      </c>
      <c r="C108" s="127" t="s">
        <v>133</v>
      </c>
    </row>
    <row r="109" spans="1:3" x14ac:dyDescent="0.2">
      <c r="A109" s="127" t="s">
        <v>52</v>
      </c>
      <c r="B109" s="128">
        <v>111975401</v>
      </c>
      <c r="C109" s="127" t="s">
        <v>133</v>
      </c>
    </row>
    <row r="110" spans="1:3" x14ac:dyDescent="0.2">
      <c r="A110" s="127" t="s">
        <v>212</v>
      </c>
      <c r="B110" s="128">
        <v>111703801</v>
      </c>
      <c r="C110" s="127" t="s">
        <v>133</v>
      </c>
    </row>
    <row r="111" spans="1:3" x14ac:dyDescent="0.2">
      <c r="A111" s="127" t="s">
        <v>95</v>
      </c>
      <c r="B111" s="128">
        <v>207150601</v>
      </c>
      <c r="C111" s="127" t="s">
        <v>133</v>
      </c>
    </row>
    <row r="112" spans="1:3" x14ac:dyDescent="0.2">
      <c r="A112" s="127" t="s">
        <v>53</v>
      </c>
      <c r="B112" s="128">
        <v>111781001</v>
      </c>
      <c r="C112" s="127" t="s">
        <v>133</v>
      </c>
    </row>
    <row r="113" spans="1:3" x14ac:dyDescent="0.2">
      <c r="A113" s="127" t="s">
        <v>213</v>
      </c>
      <c r="B113" s="128">
        <v>111715902</v>
      </c>
      <c r="C113" s="127" t="s">
        <v>133</v>
      </c>
    </row>
    <row r="114" spans="1:3" x14ac:dyDescent="0.2">
      <c r="A114" s="127" t="s">
        <v>54</v>
      </c>
      <c r="B114" s="128">
        <v>111610303</v>
      </c>
      <c r="C114" s="127" t="s">
        <v>133</v>
      </c>
    </row>
    <row r="115" spans="1:3" x14ac:dyDescent="0.2">
      <c r="A115" s="127" t="s">
        <v>104</v>
      </c>
      <c r="B115" s="128">
        <v>111691201</v>
      </c>
      <c r="C115" s="127" t="s">
        <v>133</v>
      </c>
    </row>
    <row r="116" spans="1:3" x14ac:dyDescent="0.2">
      <c r="A116" s="127" t="s">
        <v>234</v>
      </c>
      <c r="B116" s="128">
        <v>224039001</v>
      </c>
      <c r="C116" s="127" t="s">
        <v>133</v>
      </c>
    </row>
    <row r="117" spans="1:3" x14ac:dyDescent="0.2">
      <c r="A117" s="127" t="s">
        <v>214</v>
      </c>
      <c r="B117" s="128">
        <v>111812601</v>
      </c>
      <c r="C117" s="127" t="s">
        <v>133</v>
      </c>
    </row>
    <row r="118" spans="1:3" x14ac:dyDescent="0.2">
      <c r="A118" s="127" t="s">
        <v>105</v>
      </c>
      <c r="B118" s="128">
        <v>111728401</v>
      </c>
      <c r="C118" s="127" t="s">
        <v>133</v>
      </c>
    </row>
    <row r="119" spans="1:3" x14ac:dyDescent="0.2">
      <c r="A119" s="127" t="s">
        <v>55</v>
      </c>
      <c r="B119" s="128">
        <v>111557601</v>
      </c>
      <c r="C119" s="127" t="s">
        <v>133</v>
      </c>
    </row>
    <row r="120" spans="1:3" x14ac:dyDescent="0.2">
      <c r="A120" s="127" t="s">
        <v>106</v>
      </c>
      <c r="B120" s="128">
        <v>111968504</v>
      </c>
      <c r="C120" s="127" t="s">
        <v>133</v>
      </c>
    </row>
    <row r="121" spans="1:3" x14ac:dyDescent="0.2">
      <c r="A121" s="127" t="s">
        <v>261</v>
      </c>
      <c r="B121" s="128">
        <v>226862401</v>
      </c>
      <c r="C121" s="127" t="s">
        <v>133</v>
      </c>
    </row>
    <row r="122" spans="1:3" x14ac:dyDescent="0.2">
      <c r="A122" s="127" t="s">
        <v>215</v>
      </c>
      <c r="B122" s="128">
        <v>111513305</v>
      </c>
      <c r="C122" s="127" t="s">
        <v>133</v>
      </c>
    </row>
    <row r="123" spans="1:3" x14ac:dyDescent="0.2">
      <c r="A123" s="127" t="s">
        <v>200</v>
      </c>
      <c r="B123" s="128">
        <v>217455001</v>
      </c>
      <c r="C123" s="127" t="s">
        <v>133</v>
      </c>
    </row>
    <row r="124" spans="1:3" x14ac:dyDescent="0.2">
      <c r="A124" s="127" t="s">
        <v>56</v>
      </c>
      <c r="B124" s="128">
        <v>111335302</v>
      </c>
      <c r="C124" s="127" t="s">
        <v>133</v>
      </c>
    </row>
    <row r="125" spans="1:3" x14ac:dyDescent="0.2">
      <c r="A125" s="127" t="s">
        <v>57</v>
      </c>
      <c r="B125" s="128">
        <v>111938101</v>
      </c>
      <c r="C125" s="127" t="s">
        <v>133</v>
      </c>
    </row>
    <row r="126" spans="1:3" x14ac:dyDescent="0.2">
      <c r="A126" s="127" t="s">
        <v>201</v>
      </c>
      <c r="B126" s="128">
        <v>212772002</v>
      </c>
      <c r="C126" s="127" t="s">
        <v>133</v>
      </c>
    </row>
    <row r="127" spans="1:3" x14ac:dyDescent="0.2">
      <c r="A127" s="127" t="s">
        <v>118</v>
      </c>
      <c r="B127" s="128">
        <v>555777999</v>
      </c>
      <c r="C127" s="127" t="s">
        <v>133</v>
      </c>
    </row>
    <row r="128" spans="1:3" x14ac:dyDescent="0.2">
      <c r="A128" s="127" t="s">
        <v>172</v>
      </c>
      <c r="B128" s="128">
        <v>214039501</v>
      </c>
      <c r="C128" s="127" t="s">
        <v>133</v>
      </c>
    </row>
    <row r="129" spans="1:3" x14ac:dyDescent="0.2">
      <c r="A129" s="127" t="s">
        <v>142</v>
      </c>
      <c r="B129" s="128">
        <v>111901905</v>
      </c>
      <c r="C129" s="127" t="s">
        <v>135</v>
      </c>
    </row>
    <row r="130" spans="1:3" x14ac:dyDescent="0.2">
      <c r="A130" s="127" t="s">
        <v>58</v>
      </c>
      <c r="B130" s="128">
        <v>111619102</v>
      </c>
      <c r="C130" s="127" t="s">
        <v>133</v>
      </c>
    </row>
    <row r="131" spans="1:3" x14ac:dyDescent="0.2">
      <c r="A131" s="127" t="s">
        <v>244</v>
      </c>
      <c r="B131" s="128">
        <v>111805710</v>
      </c>
      <c r="C131" s="127" t="s">
        <v>133</v>
      </c>
    </row>
    <row r="132" spans="1:3" x14ac:dyDescent="0.2">
      <c r="A132" s="127" t="s">
        <v>245</v>
      </c>
      <c r="B132" s="128">
        <v>111805711</v>
      </c>
      <c r="C132" s="127" t="s">
        <v>133</v>
      </c>
    </row>
    <row r="133" spans="1:3" x14ac:dyDescent="0.2">
      <c r="A133" s="127" t="s">
        <v>246</v>
      </c>
      <c r="B133" s="128">
        <v>222116401</v>
      </c>
      <c r="C133" s="127" t="s">
        <v>133</v>
      </c>
    </row>
    <row r="134" spans="1:3" x14ac:dyDescent="0.2">
      <c r="A134" s="127" t="s">
        <v>59</v>
      </c>
      <c r="B134" s="128">
        <v>111909801</v>
      </c>
      <c r="C134" s="127" t="s">
        <v>136</v>
      </c>
    </row>
    <row r="135" spans="1:3" x14ac:dyDescent="0.2">
      <c r="A135" s="127" t="s">
        <v>60</v>
      </c>
      <c r="B135" s="128">
        <v>111977701</v>
      </c>
      <c r="C135" s="127" t="s">
        <v>135</v>
      </c>
    </row>
    <row r="136" spans="1:3" x14ac:dyDescent="0.2">
      <c r="A136" s="127" t="s">
        <v>235</v>
      </c>
      <c r="B136" s="128">
        <v>111414303</v>
      </c>
      <c r="C136" s="127" t="s">
        <v>136</v>
      </c>
    </row>
    <row r="137" spans="1:3" x14ac:dyDescent="0.2">
      <c r="A137" s="127" t="s">
        <v>236</v>
      </c>
      <c r="B137" s="128">
        <v>111414308</v>
      </c>
      <c r="C137" s="127" t="s">
        <v>133</v>
      </c>
    </row>
    <row r="138" spans="1:3" x14ac:dyDescent="0.2">
      <c r="A138" s="127" t="s">
        <v>107</v>
      </c>
      <c r="B138" s="128">
        <v>111551801</v>
      </c>
      <c r="C138" s="127" t="s">
        <v>133</v>
      </c>
    </row>
    <row r="139" spans="1:3" x14ac:dyDescent="0.2">
      <c r="A139" s="127" t="s">
        <v>205</v>
      </c>
      <c r="B139" s="128">
        <v>111349601</v>
      </c>
      <c r="C139" s="127" t="s">
        <v>136</v>
      </c>
    </row>
    <row r="140" spans="1:3" x14ac:dyDescent="0.2">
      <c r="A140" s="127" t="s">
        <v>143</v>
      </c>
      <c r="B140" s="128">
        <v>207150603</v>
      </c>
      <c r="C140" s="127" t="s">
        <v>133</v>
      </c>
    </row>
    <row r="141" spans="1:3" x14ac:dyDescent="0.2">
      <c r="A141" s="127" t="s">
        <v>206</v>
      </c>
      <c r="B141" s="128">
        <v>111715901</v>
      </c>
      <c r="C141" s="127" t="s">
        <v>136</v>
      </c>
    </row>
    <row r="142" spans="1:3" x14ac:dyDescent="0.2">
      <c r="A142" s="127" t="s">
        <v>61</v>
      </c>
      <c r="B142" s="128">
        <v>111492901</v>
      </c>
      <c r="C142" s="127" t="s">
        <v>133</v>
      </c>
    </row>
    <row r="143" spans="1:3" x14ac:dyDescent="0.2">
      <c r="A143" s="127" t="s">
        <v>144</v>
      </c>
      <c r="B143" s="128">
        <v>111691202</v>
      </c>
      <c r="C143" s="127" t="s">
        <v>133</v>
      </c>
    </row>
    <row r="144" spans="1:3" s="148" customFormat="1" x14ac:dyDescent="0.2">
      <c r="A144" s="127" t="s">
        <v>62</v>
      </c>
      <c r="B144" s="128">
        <v>111594402</v>
      </c>
      <c r="C144" s="127" t="s">
        <v>133</v>
      </c>
    </row>
    <row r="145" spans="1:3" x14ac:dyDescent="0.2">
      <c r="A145" s="127" t="s">
        <v>262</v>
      </c>
      <c r="B145" s="128">
        <v>230009001</v>
      </c>
      <c r="C145" s="127" t="s">
        <v>133</v>
      </c>
    </row>
    <row r="146" spans="1:3" x14ac:dyDescent="0.2">
      <c r="A146" s="127" t="s">
        <v>174</v>
      </c>
      <c r="B146" s="128">
        <v>215510001</v>
      </c>
      <c r="C146" s="127" t="s">
        <v>133</v>
      </c>
    </row>
    <row r="147" spans="1:3" x14ac:dyDescent="0.2">
      <c r="A147" s="127" t="s">
        <v>175</v>
      </c>
      <c r="B147" s="128">
        <v>215510002</v>
      </c>
      <c r="C147" s="127" t="s">
        <v>133</v>
      </c>
    </row>
    <row r="148" spans="1:3" x14ac:dyDescent="0.2">
      <c r="A148" s="127" t="s">
        <v>63</v>
      </c>
      <c r="B148" s="128">
        <v>111512001</v>
      </c>
      <c r="C148" s="127" t="s">
        <v>133</v>
      </c>
    </row>
    <row r="149" spans="1:3" x14ac:dyDescent="0.2">
      <c r="A149" s="127" t="s">
        <v>216</v>
      </c>
      <c r="B149" s="128">
        <v>111864101</v>
      </c>
      <c r="C149" s="127" t="s">
        <v>133</v>
      </c>
    </row>
    <row r="150" spans="1:3" x14ac:dyDescent="0.2">
      <c r="A150" s="127" t="s">
        <v>64</v>
      </c>
      <c r="B150" s="128">
        <v>111442501</v>
      </c>
      <c r="C150" s="127" t="s">
        <v>133</v>
      </c>
    </row>
    <row r="151" spans="1:3" x14ac:dyDescent="0.2">
      <c r="A151" s="127" t="s">
        <v>249</v>
      </c>
      <c r="B151" s="128">
        <v>226646601</v>
      </c>
      <c r="C151" s="127" t="s">
        <v>133</v>
      </c>
    </row>
    <row r="152" spans="1:3" x14ac:dyDescent="0.2">
      <c r="A152" s="127" t="s">
        <v>108</v>
      </c>
      <c r="B152" s="128">
        <v>111910501</v>
      </c>
      <c r="C152" s="127" t="s">
        <v>133</v>
      </c>
    </row>
    <row r="153" spans="1:3" x14ac:dyDescent="0.2">
      <c r="A153" s="127" t="s">
        <v>217</v>
      </c>
      <c r="B153" s="128">
        <v>111669901</v>
      </c>
      <c r="C153" s="127" t="s">
        <v>136</v>
      </c>
    </row>
    <row r="154" spans="1:3" x14ac:dyDescent="0.2">
      <c r="A154" s="127" t="s">
        <v>65</v>
      </c>
      <c r="B154" s="128">
        <v>111811201</v>
      </c>
      <c r="C154" s="127" t="s">
        <v>133</v>
      </c>
    </row>
    <row r="155" spans="1:3" x14ac:dyDescent="0.2">
      <c r="A155" s="132" t="s">
        <v>257</v>
      </c>
    </row>
  </sheetData>
  <sheetProtection algorithmName="SHA-512" hashValue="Sxoc6wvVcjYYlvYOysBVDIt4x9Vxr2DH4poDOwopLgL6XP7kyX5PrGAE2EIo/hHqU6goZPWaIKFh4oP94hjalw==" saltValue="JAT7oI/FdOFT91XdY0c2zQ==" spinCount="100000" sheet="1" objects="1" scenarios="1"/>
  <sortState xmlns:xlrd2="http://schemas.microsoft.com/office/spreadsheetml/2017/richdata2" ref="A2:C154">
    <sortCondition ref="A3:A154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(DSHS/ALTSA/MSD-Rates)</cp:lastModifiedBy>
  <cp:lastPrinted>2024-12-31T12:49:07Z</cp:lastPrinted>
  <dcterms:created xsi:type="dcterms:W3CDTF">2013-01-04T21:35:07Z</dcterms:created>
  <dcterms:modified xsi:type="dcterms:W3CDTF">2024-12-31T12:51:35Z</dcterms:modified>
</cp:coreProperties>
</file>