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Office of Refugee &amp; Immigrant Assistance\Procurement Process\WA Migrant and Asylum-Seeker Project\Hub and Support Services\"/>
    </mc:Choice>
  </mc:AlternateContent>
  <xr:revisionPtr revIDLastSave="0" documentId="13_ncr:1_{15F4E549-2B31-4FC1-970D-536B1FFDFB59}" xr6:coauthVersionLast="47" xr6:coauthVersionMax="47" xr10:uidLastSave="{00000000-0000-0000-0000-000000000000}"/>
  <bookViews>
    <workbookView xWindow="-108" yWindow="-108" windowWidth="23256" windowHeight="12576" xr2:uid="{00000000-000D-0000-FFFF-FFFF00000000}"/>
  </bookViews>
  <sheets>
    <sheet name="Total Program Annual Budget" sheetId="1" r:id="rId1"/>
    <sheet name="Subcontractor Budget" sheetId="10" r:id="rId2"/>
    <sheet name="Sample Total Annual Budget" sheetId="8" r:id="rId3"/>
    <sheet name="Category Description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D47" i="8"/>
  <c r="G23" i="8"/>
  <c r="G22" i="8"/>
  <c r="D57" i="1"/>
  <c r="D55" i="1"/>
  <c r="G27" i="1"/>
  <c r="G28" i="8" l="1"/>
  <c r="D41" i="10" l="1"/>
  <c r="D32" i="10"/>
  <c r="D17" i="10"/>
  <c r="D16" i="10"/>
  <c r="D15" i="10"/>
  <c r="D14" i="10"/>
  <c r="D13" i="10"/>
  <c r="D12" i="10"/>
  <c r="D11" i="10"/>
  <c r="D10" i="10"/>
  <c r="D9" i="10"/>
  <c r="D18" i="10" s="1"/>
  <c r="C20" i="10" l="1"/>
  <c r="D20" i="10" s="1"/>
  <c r="D21" i="10" s="1"/>
  <c r="D44" i="10" s="1"/>
  <c r="B6" i="10" s="1"/>
  <c r="D14" i="8" l="1"/>
  <c r="D13" i="8" l="1"/>
  <c r="D15" i="8" l="1"/>
  <c r="D47" i="1" l="1"/>
  <c r="D9" i="1"/>
  <c r="D10" i="1"/>
  <c r="D11" i="1"/>
  <c r="D45" i="8" l="1"/>
  <c r="D38" i="8"/>
  <c r="D10" i="8"/>
  <c r="D9" i="8"/>
  <c r="D8" i="8"/>
  <c r="D11" i="8"/>
  <c r="D12" i="8"/>
  <c r="D7" i="8"/>
  <c r="D6" i="8"/>
  <c r="D12" i="1"/>
  <c r="D13" i="1"/>
  <c r="D14" i="1"/>
  <c r="D8" i="1"/>
  <c r="D15" i="1" l="1"/>
  <c r="C17" i="1" s="1"/>
  <c r="D17" i="1" s="1"/>
  <c r="D18" i="1" s="1"/>
  <c r="D17" i="8"/>
  <c r="C19" i="8" s="1"/>
  <c r="D19" i="8" s="1"/>
  <c r="D20" i="8" s="1"/>
  <c r="D36" i="1" l="1"/>
  <c r="B5" i="1" s="1"/>
</calcChain>
</file>

<file path=xl/sharedStrings.xml><?xml version="1.0" encoding="utf-8"?>
<sst xmlns="http://schemas.openxmlformats.org/spreadsheetml/2006/main" count="189" uniqueCount="109">
  <si>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</si>
  <si>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</si>
  <si>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</si>
  <si>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</si>
  <si>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</si>
  <si>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</si>
  <si>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</si>
  <si>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</si>
  <si>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</si>
  <si>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</si>
  <si>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</si>
  <si>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</si>
  <si>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</si>
  <si>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Subcontracts</t>
  </si>
  <si>
    <t>Services and Supplies</t>
  </si>
  <si>
    <t>General Operating Costs</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</si>
  <si>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</si>
  <si>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</si>
  <si>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</si>
  <si>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</si>
  <si>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</si>
  <si>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Other (Please describe)</t>
  </si>
  <si>
    <t>Staff mileage/Travel</t>
  </si>
  <si>
    <t>Applicant Organization Name:</t>
  </si>
  <si>
    <t>Total Proposed Annual Funding:</t>
  </si>
  <si>
    <t xml:space="preserve">Supplies, Printing, etc. </t>
  </si>
  <si>
    <t>Travel: Expenses for program related travel (staff training, meetings, etc).</t>
  </si>
  <si>
    <t>Rent: Rental of office space for the program.</t>
  </si>
  <si>
    <t>Annual Budget Form</t>
  </si>
  <si>
    <t>Personnel (Staff Name and/or Position Title)</t>
  </si>
  <si>
    <t>Annual Salary</t>
  </si>
  <si>
    <t>Total Salary</t>
  </si>
  <si>
    <t>% of FTE on this program</t>
  </si>
  <si>
    <t>Indirect Costs (Indicate % and how your organization determines this rate)*</t>
  </si>
  <si>
    <t xml:space="preserve">Total Personnel </t>
  </si>
  <si>
    <t>Fringe Benefits</t>
  </si>
  <si>
    <t>% of salaries</t>
  </si>
  <si>
    <t>Total Salaries</t>
  </si>
  <si>
    <t>Total Benefits</t>
  </si>
  <si>
    <t>Description (include a brief description of how costs are determined)</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</si>
  <si>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to apply both to this budget spreadsheet / application.</t>
    </r>
  </si>
  <si>
    <t>Staff Training</t>
  </si>
  <si>
    <t>n/a</t>
  </si>
  <si>
    <t>100/month</t>
  </si>
  <si>
    <t>General supplies</t>
  </si>
  <si>
    <t>10% of overall rent ($750 x 12 months)</t>
  </si>
  <si>
    <t>10% of monthly utilities ($250 x 12)</t>
  </si>
  <si>
    <t>500 miles/mo x .56 x 12 months</t>
  </si>
  <si>
    <t>Estimated at $500/month</t>
  </si>
  <si>
    <t>Subcontractor Budget Form</t>
  </si>
  <si>
    <t>Subcontracting Organization Name:</t>
  </si>
  <si>
    <t>Total Funding for Subcontract:</t>
  </si>
  <si>
    <t>Subcontracts (if applicable please fill in totals from subcontractor tabs)</t>
  </si>
  <si>
    <t>Personnel (Staff Name and Position Title)</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</si>
  <si>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apply both to this budget spreadsheet / application.</t>
    </r>
  </si>
  <si>
    <t xml:space="preserve">ABC Services </t>
  </si>
  <si>
    <t>Personnel (Staff Name and/or Position Title, Language if bilingual)</t>
  </si>
  <si>
    <t xml:space="preserve">Personnel:  List name of each staff person, title,  FTE % and annual salary devoted to PRIME Services </t>
  </si>
  <si>
    <t xml:space="preserve">Staff Name, Case Manager, Dari, Pashto </t>
  </si>
  <si>
    <t>Staff Name, Case Mgr. Russian, Ukrainian</t>
  </si>
  <si>
    <t>Staff Name, Case Mgr. Arabic</t>
  </si>
  <si>
    <t>Staff Name, Case Mgr/Workshop Coordinator, Russian</t>
  </si>
  <si>
    <t>Staff Name, Support Group Facilitator</t>
  </si>
  <si>
    <t xml:space="preserve">Staff Name, Administrative Support </t>
  </si>
  <si>
    <t xml:space="preserve">Staff Name, Accountant, Finance </t>
  </si>
  <si>
    <t>Staff Name, Case Mgr. Dari, Farsi, Arabic</t>
  </si>
  <si>
    <t>Staff Name, Case Mgr/Workshop Coordinator, Dari</t>
  </si>
  <si>
    <t>Staff Name, Volunteer</t>
  </si>
  <si>
    <t xml:space="preserve">10% of new Copier and  laptops </t>
  </si>
  <si>
    <t xml:space="preserve">Professional Development Annual Training </t>
  </si>
  <si>
    <t>10% on total program costs (10% x $408.624)</t>
  </si>
  <si>
    <t>10% monthly cell for dedicated staff</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</si>
  <si>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8"/>
        <color theme="1"/>
        <rFont val="Arial Narrow"/>
        <family val="2"/>
      </rPr>
      <t>or</t>
    </r>
    <r>
      <rPr>
        <sz val="8"/>
        <color theme="1"/>
        <rFont val="Arial Narrow"/>
        <family val="2"/>
      </rPr>
      <t xml:space="preserve"> apply a 10% administrative cost for the overall proposed service(s), a description of admin costs is required under "Other".  You can NOT apply both to this budget spreadsheet / application.</t>
    </r>
  </si>
  <si>
    <t>ATTACHMENT C - WA MASS Project  ANNUAL BUDGET</t>
  </si>
  <si>
    <t>Project Based Costs</t>
  </si>
  <si>
    <t>TOTAL Personnel &amp; Fringe Benefits</t>
  </si>
  <si>
    <t>Emergency Hotel Stays</t>
  </si>
  <si>
    <t>Transitional Rental Subsidies</t>
  </si>
  <si>
    <t>Direct Assistance Costs 
(Directly connected to participants)</t>
  </si>
  <si>
    <t xml:space="preserve">Food </t>
  </si>
  <si>
    <t>Basic Needs</t>
  </si>
  <si>
    <t>Other</t>
  </si>
  <si>
    <t>Quantity of Units</t>
  </si>
  <si>
    <t>Description of Servcies</t>
  </si>
  <si>
    <t>Price per Unit</t>
  </si>
  <si>
    <t>Duration of Service</t>
  </si>
  <si>
    <t>Total Cost</t>
  </si>
  <si>
    <t>Interpretation Costs</t>
  </si>
  <si>
    <t>Translation Costs</t>
  </si>
  <si>
    <t>Indirect Total</t>
  </si>
  <si>
    <t>Subcontractor #1</t>
  </si>
  <si>
    <t>Please complete the additional Tab for subcontractors</t>
  </si>
  <si>
    <t>Subcontractor #2</t>
  </si>
  <si>
    <t>Subcontractor #3</t>
  </si>
  <si>
    <t>Subcontracting Totals (if applicable)</t>
  </si>
  <si>
    <t>Subcontractor #4</t>
  </si>
  <si>
    <t>Subcontractor #5</t>
  </si>
  <si>
    <t>ATTACHMENT C - WA MASS- ANNUAL BUDGET</t>
  </si>
  <si>
    <t>Complete one Subcontractor Budget for each additional partner organizations</t>
  </si>
  <si>
    <t>Staff Name,  Program Manager, Supervisor</t>
  </si>
  <si>
    <t>ATTACHMENT C - SAMPLE  ANNUAL BUDGET</t>
  </si>
  <si>
    <t>Hotel Rooms in Tukwila</t>
  </si>
  <si>
    <t>90 days</t>
  </si>
  <si>
    <t xml:space="preserve">Duration of Service </t>
  </si>
  <si>
    <t>6 months</t>
  </si>
  <si>
    <t>Transitional Housing Rent</t>
  </si>
  <si>
    <t>Description of Services</t>
  </si>
  <si>
    <t xml:space="preserve">Please estimate your organization's overall request for funding. There is a sample budget tab on tab 3. Many of the fields will auto populate (including the Total Proposed Annual Funding). </t>
  </si>
  <si>
    <t>Benefits/taxes, includes medical, dental, retirement, workers comp, unemployment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</si>
</sst>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quot;$&quot;#,##0.00"/>
  </numFmts>
  <fonts count="17"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b/>
      <i/>
      <sz val="12"/>
      <color theme="1"/>
      <name val="Arial"/>
      <family val="2"/>
    </font>
    <font>
      <sz val="10"/>
      <color theme="1"/>
      <name val="Calibri"/>
      <family val="2"/>
      <scheme val="minor"/>
    </font>
    <font>
      <sz val="10"/>
      <name val="Arial"/>
      <family val="2"/>
    </font>
    <font>
      <sz val="8"/>
      <color theme="1"/>
      <name val="Arial Narrow"/>
      <family val="2"/>
    </font>
    <font>
      <b/>
      <i/>
      <sz val="8"/>
      <color theme="1"/>
      <name val="Arial Narrow"/>
      <family val="2"/>
    </font>
    <font>
      <sz val="11"/>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4"/>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225">
    <xf numFmtId="0" fontId="0" fillId="0" borderId="0" xfId="0"/>
    <xf numFmtId="0" fontId="6"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0" xfId="0" applyAlignment="1">
      <alignment wrapText="1"/>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164" fontId="3" fillId="0" borderId="19" xfId="0" applyNumberFormat="1" applyFont="1" applyBorder="1" applyAlignment="1">
      <alignment horizontal="center" wrapText="1"/>
    </xf>
    <xf numFmtId="0" fontId="5" fillId="0" borderId="21" xfId="0" applyFont="1" applyBorder="1" applyAlignment="1">
      <alignment vertical="center" wrapText="1"/>
    </xf>
    <xf numFmtId="0" fontId="3" fillId="0" borderId="0" xfId="0" applyFont="1"/>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164" fontId="6" fillId="2" borderId="4" xfId="0" applyNumberFormat="1" applyFont="1" applyFill="1" applyBorder="1" applyAlignment="1">
      <alignment vertical="center" wrapText="1"/>
    </xf>
    <xf numFmtId="0" fontId="0" fillId="3" borderId="0" xfId="0" applyFill="1" applyAlignment="1">
      <alignment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4" fillId="3" borderId="23" xfId="0" applyFont="1" applyFill="1" applyBorder="1" applyAlignment="1">
      <alignment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2" borderId="27"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6" fillId="2" borderId="0" xfId="0" applyFont="1" applyFill="1"/>
    <xf numFmtId="0" fontId="7" fillId="2" borderId="7"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0" fontId="0" fillId="0" borderId="0" xfId="0" applyAlignment="1">
      <alignment vertical="center" wrapText="1"/>
    </xf>
    <xf numFmtId="164" fontId="3" fillId="2" borderId="4" xfId="0" applyNumberFormat="1" applyFont="1" applyFill="1" applyBorder="1" applyAlignment="1">
      <alignment wrapText="1"/>
    </xf>
    <xf numFmtId="164" fontId="6" fillId="2" borderId="7" xfId="0" applyNumberFormat="1" applyFont="1" applyFill="1" applyBorder="1" applyAlignment="1">
      <alignment vertical="center" wrapText="1"/>
    </xf>
    <xf numFmtId="0" fontId="8" fillId="2" borderId="7" xfId="0" applyFont="1" applyFill="1" applyBorder="1" applyAlignment="1">
      <alignment horizontal="center" vertical="center" wrapText="1"/>
    </xf>
    <xf numFmtId="164" fontId="3" fillId="0" borderId="10" xfId="0" applyNumberFormat="1" applyFont="1" applyBorder="1" applyAlignment="1">
      <alignment horizontal="center"/>
    </xf>
    <xf numFmtId="0" fontId="2" fillId="0" borderId="20" xfId="0" applyFont="1" applyBorder="1" applyAlignment="1">
      <alignment vertical="center" wrapText="1"/>
    </xf>
    <xf numFmtId="0" fontId="2" fillId="0" borderId="25" xfId="0" applyFont="1" applyBorder="1" applyAlignment="1">
      <alignment vertical="center" wrapText="1"/>
    </xf>
    <xf numFmtId="164" fontId="3" fillId="0" borderId="29" xfId="0" applyNumberFormat="1" applyFont="1" applyBorder="1" applyAlignment="1">
      <alignment horizontal="center"/>
    </xf>
    <xf numFmtId="0" fontId="4" fillId="0" borderId="17" xfId="0" applyFont="1" applyBorder="1" applyAlignment="1">
      <alignment vertical="center" wrapText="1"/>
    </xf>
    <xf numFmtId="0" fontId="4" fillId="0" borderId="26" xfId="0" applyFont="1" applyBorder="1" applyAlignment="1">
      <alignment vertical="center" wrapText="1"/>
    </xf>
    <xf numFmtId="164" fontId="6" fillId="0" borderId="19" xfId="0" applyNumberFormat="1" applyFont="1" applyBorder="1" applyAlignment="1">
      <alignment horizontal="center"/>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164" fontId="5" fillId="0" borderId="14" xfId="0" applyNumberFormat="1" applyFont="1" applyBorder="1" applyAlignment="1">
      <alignment vertical="center" wrapText="1"/>
    </xf>
    <xf numFmtId="164" fontId="6" fillId="0" borderId="30" xfId="0" applyNumberFormat="1" applyFont="1" applyBorder="1" applyAlignment="1">
      <alignment horizontal="center"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0" fillId="0" borderId="21" xfId="0" applyBorder="1" applyAlignment="1">
      <alignmen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164" fontId="3" fillId="0" borderId="10" xfId="0" applyNumberFormat="1" applyFont="1" applyBorder="1" applyAlignment="1">
      <alignment horizontal="center" wrapText="1"/>
    </xf>
    <xf numFmtId="9" fontId="4" fillId="0" borderId="24" xfId="0" applyNumberFormat="1" applyFont="1" applyBorder="1" applyAlignment="1">
      <alignment vertical="center" wrapText="1"/>
    </xf>
    <xf numFmtId="0" fontId="4" fillId="0" borderId="7" xfId="0" applyFont="1" applyBorder="1" applyAlignment="1">
      <alignment vertical="center" wrapText="1"/>
    </xf>
    <xf numFmtId="9" fontId="4" fillId="0" borderId="23" xfId="0" applyNumberFormat="1" applyFont="1" applyBorder="1" applyAlignment="1">
      <alignment horizontal="lef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42" fontId="5" fillId="0" borderId="8" xfId="0" applyNumberFormat="1"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42" fontId="5" fillId="0" borderId="7" xfId="0" applyNumberFormat="1"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9" fontId="4" fillId="0" borderId="26" xfId="0" applyNumberFormat="1" applyFont="1" applyBorder="1" applyAlignment="1" applyProtection="1">
      <alignment horizontal="center" vertical="center" wrapText="1"/>
      <protection locked="0"/>
    </xf>
    <xf numFmtId="42" fontId="5" fillId="0" borderId="18" xfId="0" applyNumberFormat="1" applyFont="1" applyBorder="1" applyAlignment="1" applyProtection="1">
      <alignment horizontal="lef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164" fontId="6" fillId="0" borderId="29" xfId="0" applyNumberFormat="1" applyFont="1" applyBorder="1" applyAlignment="1" applyProtection="1">
      <alignment horizontal="center"/>
      <protection locked="0"/>
    </xf>
    <xf numFmtId="164" fontId="6" fillId="0" borderId="15" xfId="0" applyNumberFormat="1" applyFont="1" applyBorder="1" applyAlignment="1" applyProtection="1">
      <alignment horizontal="center"/>
      <protection locked="0"/>
    </xf>
    <xf numFmtId="164" fontId="6" fillId="0" borderId="19" xfId="0" applyNumberFormat="1" applyFont="1" applyBorder="1" applyAlignment="1" applyProtection="1">
      <alignment horizontal="center"/>
      <protection locked="0"/>
    </xf>
    <xf numFmtId="0" fontId="6" fillId="0" borderId="8" xfId="0" applyFont="1" applyBorder="1" applyAlignment="1" applyProtection="1">
      <alignment vertical="center" wrapText="1"/>
      <protection locked="0"/>
    </xf>
    <xf numFmtId="164" fontId="6" fillId="0" borderId="16"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wrapText="1"/>
      <protection locked="0"/>
    </xf>
    <xf numFmtId="0" fontId="5" fillId="3" borderId="7" xfId="0" applyFont="1" applyFill="1" applyBorder="1" applyAlignment="1" applyProtection="1">
      <alignment vertical="center" wrapText="1"/>
      <protection locked="0"/>
    </xf>
    <xf numFmtId="164" fontId="6" fillId="0" borderId="19"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protection locked="0"/>
    </xf>
    <xf numFmtId="0" fontId="5" fillId="0" borderId="33" xfId="0" applyFont="1" applyBorder="1" applyAlignment="1" applyProtection="1">
      <alignment vertical="center" wrapText="1"/>
      <protection locked="0"/>
    </xf>
    <xf numFmtId="0" fontId="2" fillId="2" borderId="7" xfId="0" applyFont="1" applyFill="1" applyBorder="1" applyAlignment="1">
      <alignment horizontal="left" vertical="center" wrapText="1"/>
    </xf>
    <xf numFmtId="42" fontId="4" fillId="0" borderId="8" xfId="0" applyNumberFormat="1" applyFont="1" applyBorder="1" applyAlignment="1">
      <alignment horizontal="left" vertical="center" wrapText="1"/>
    </xf>
    <xf numFmtId="164" fontId="4" fillId="0" borderId="10" xfId="0" applyNumberFormat="1" applyFont="1" applyBorder="1" applyAlignment="1">
      <alignment horizontal="center"/>
    </xf>
    <xf numFmtId="42" fontId="4" fillId="0" borderId="7" xfId="0" applyNumberFormat="1" applyFont="1" applyBorder="1" applyAlignment="1">
      <alignment horizontal="left" vertical="center" wrapText="1"/>
    </xf>
    <xf numFmtId="0" fontId="10" fillId="0" borderId="21" xfId="0" applyFont="1" applyBorder="1" applyAlignment="1">
      <alignment vertical="center" wrapText="1"/>
    </xf>
    <xf numFmtId="164" fontId="2" fillId="0" borderId="10" xfId="0" applyNumberFormat="1" applyFont="1" applyBorder="1" applyAlignment="1">
      <alignment horizontal="center"/>
    </xf>
    <xf numFmtId="164" fontId="4" fillId="0" borderId="29" xfId="0" applyNumberFormat="1" applyFont="1" applyBorder="1" applyAlignment="1">
      <alignment horizontal="center"/>
    </xf>
    <xf numFmtId="164" fontId="4" fillId="0" borderId="15" xfId="0" applyNumberFormat="1" applyFont="1" applyBorder="1" applyAlignment="1">
      <alignment horizontal="center"/>
    </xf>
    <xf numFmtId="0" fontId="4" fillId="0" borderId="18" xfId="0" applyFont="1" applyBorder="1" applyAlignment="1">
      <alignment vertical="center" wrapText="1"/>
    </xf>
    <xf numFmtId="164" fontId="4" fillId="0" borderId="19" xfId="0" applyNumberFormat="1" applyFont="1" applyBorder="1" applyAlignment="1">
      <alignment horizontal="center"/>
    </xf>
    <xf numFmtId="0" fontId="4" fillId="0" borderId="21" xfId="0" applyFont="1" applyBorder="1" applyAlignment="1">
      <alignment vertical="center" wrapText="1"/>
    </xf>
    <xf numFmtId="164" fontId="2" fillId="0" borderId="29" xfId="0" applyNumberFormat="1" applyFont="1" applyBorder="1" applyAlignment="1">
      <alignment horizontal="center"/>
    </xf>
    <xf numFmtId="164" fontId="4" fillId="0" borderId="12" xfId="0" applyNumberFormat="1" applyFont="1" applyBorder="1" applyAlignment="1">
      <alignment horizontal="center" wrapText="1"/>
    </xf>
    <xf numFmtId="164" fontId="4" fillId="0" borderId="19" xfId="0" applyNumberFormat="1" applyFont="1" applyBorder="1" applyAlignment="1">
      <alignment horizontal="center" wrapText="1"/>
    </xf>
    <xf numFmtId="0" fontId="4" fillId="0" borderId="8" xfId="0" applyFont="1" applyBorder="1" applyAlignment="1">
      <alignment vertical="center" wrapText="1"/>
    </xf>
    <xf numFmtId="164" fontId="2" fillId="0" borderId="10" xfId="0" applyNumberFormat="1" applyFont="1" applyBorder="1" applyAlignment="1">
      <alignment horizontal="center" wrapText="1"/>
    </xf>
    <xf numFmtId="164" fontId="4" fillId="0" borderId="12" xfId="0" applyNumberFormat="1" applyFont="1" applyBorder="1" applyAlignment="1">
      <alignment horizontal="center"/>
    </xf>
    <xf numFmtId="0" fontId="11" fillId="0" borderId="8" xfId="0" applyFont="1" applyBorder="1" applyAlignment="1">
      <alignment vertical="center" wrapText="1"/>
    </xf>
    <xf numFmtId="0" fontId="11" fillId="0" borderId="7" xfId="0" applyFont="1" applyBorder="1" applyAlignment="1">
      <alignment vertical="center" wrapText="1"/>
    </xf>
    <xf numFmtId="164" fontId="4" fillId="0" borderId="10" xfId="0" applyNumberFormat="1" applyFont="1" applyBorder="1" applyAlignment="1">
      <alignment horizontal="center" wrapText="1"/>
    </xf>
    <xf numFmtId="0" fontId="3" fillId="2" borderId="14" xfId="0" applyFont="1" applyFill="1" applyBorder="1" applyAlignment="1">
      <alignment horizontal="center" vertical="center" wrapText="1"/>
    </xf>
    <xf numFmtId="164" fontId="0" fillId="0" borderId="0" xfId="0" applyNumberFormat="1"/>
    <xf numFmtId="44" fontId="6" fillId="0" borderId="0" xfId="0" applyNumberFormat="1" applyFont="1"/>
    <xf numFmtId="44" fontId="6" fillId="2" borderId="6" xfId="0" applyNumberFormat="1" applyFont="1" applyFill="1" applyBorder="1" applyAlignment="1">
      <alignment vertical="center" wrapText="1"/>
    </xf>
    <xf numFmtId="44" fontId="3" fillId="0" borderId="29" xfId="0" applyNumberFormat="1" applyFont="1" applyBorder="1" applyAlignment="1">
      <alignment horizontal="center"/>
    </xf>
    <xf numFmtId="42" fontId="6" fillId="0" borderId="29" xfId="0" applyNumberFormat="1" applyFont="1" applyBorder="1" applyAlignment="1" applyProtection="1">
      <alignment horizontal="center"/>
      <protection locked="0"/>
    </xf>
    <xf numFmtId="42" fontId="6" fillId="0" borderId="15" xfId="0" applyNumberFormat="1" applyFont="1" applyBorder="1" applyAlignment="1" applyProtection="1">
      <alignment horizontal="center"/>
      <protection locked="0"/>
    </xf>
    <xf numFmtId="42" fontId="6" fillId="0" borderId="19" xfId="0" applyNumberFormat="1" applyFont="1" applyBorder="1" applyAlignment="1" applyProtection="1">
      <alignment horizontal="center"/>
      <protection locked="0"/>
    </xf>
    <xf numFmtId="42" fontId="6" fillId="0" borderId="16" xfId="0" applyNumberFormat="1" applyFont="1" applyBorder="1" applyAlignment="1" applyProtection="1">
      <alignment horizontal="center" wrapText="1"/>
      <protection locked="0"/>
    </xf>
    <xf numFmtId="42" fontId="6" fillId="0" borderId="12" xfId="0" applyNumberFormat="1" applyFont="1" applyBorder="1" applyAlignment="1" applyProtection="1">
      <alignment horizontal="center" wrapText="1"/>
      <protection locked="0"/>
    </xf>
    <xf numFmtId="42" fontId="6" fillId="0" borderId="12" xfId="0" applyNumberFormat="1" applyFont="1" applyBorder="1" applyAlignment="1">
      <alignment horizontal="center" wrapText="1"/>
    </xf>
    <xf numFmtId="42" fontId="6" fillId="0" borderId="19" xfId="0" applyNumberFormat="1" applyFont="1" applyBorder="1" applyAlignment="1" applyProtection="1">
      <alignment horizontal="center" wrapText="1"/>
      <protection locked="0"/>
    </xf>
    <xf numFmtId="0" fontId="3" fillId="2" borderId="34" xfId="0" applyFont="1" applyFill="1" applyBorder="1" applyAlignment="1">
      <alignment vertical="center" wrapText="1"/>
    </xf>
    <xf numFmtId="0" fontId="2" fillId="0" borderId="13" xfId="0" applyFont="1" applyBorder="1" applyAlignment="1">
      <alignment vertical="center" wrapText="1"/>
    </xf>
    <xf numFmtId="44" fontId="3" fillId="0" borderId="30" xfId="0" applyNumberFormat="1" applyFont="1" applyBorder="1" applyAlignment="1">
      <alignment horizontal="center"/>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42" fontId="3" fillId="0" borderId="30" xfId="0" applyNumberFormat="1" applyFont="1" applyBorder="1" applyAlignment="1">
      <alignment horizontal="center" wrapText="1"/>
    </xf>
    <xf numFmtId="0" fontId="3" fillId="2" borderId="11" xfId="0" applyFont="1" applyFill="1" applyBorder="1" applyAlignment="1">
      <alignment vertical="center" wrapText="1"/>
    </xf>
    <xf numFmtId="44" fontId="6" fillId="2" borderId="12" xfId="0" applyNumberFormat="1" applyFont="1" applyFill="1" applyBorder="1" applyAlignment="1">
      <alignment vertical="center" wrapText="1"/>
    </xf>
    <xf numFmtId="0" fontId="6" fillId="0" borderId="20" xfId="0" applyFont="1" applyBorder="1" applyAlignment="1">
      <alignment horizontal="left" vertical="center" wrapText="1"/>
    </xf>
    <xf numFmtId="0" fontId="12"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0" xfId="0" applyFont="1" applyAlignment="1">
      <alignment horizontal="left" wrapText="1"/>
    </xf>
    <xf numFmtId="0" fontId="3" fillId="2" borderId="3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wrapText="1"/>
    </xf>
    <xf numFmtId="44" fontId="3" fillId="0" borderId="7" xfId="0" applyNumberFormat="1" applyFont="1" applyBorder="1" applyAlignment="1">
      <alignment horizontal="center"/>
    </xf>
    <xf numFmtId="0" fontId="0" fillId="0" borderId="7" xfId="0" applyBorder="1"/>
    <xf numFmtId="0" fontId="15" fillId="0" borderId="0" xfId="0" applyFont="1"/>
    <xf numFmtId="0" fontId="15" fillId="2" borderId="4" xfId="0" applyFont="1" applyFill="1" applyBorder="1"/>
    <xf numFmtId="0" fontId="1"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7" fontId="15" fillId="0" borderId="21" xfId="0" applyNumberFormat="1" applyFont="1" applyBorder="1" applyAlignment="1">
      <alignment vertical="center" wrapText="1"/>
    </xf>
    <xf numFmtId="0" fontId="16" fillId="0" borderId="0" xfId="0" applyFont="1"/>
    <xf numFmtId="44" fontId="15" fillId="0" borderId="0" xfId="0" applyNumberFormat="1" applyFont="1"/>
    <xf numFmtId="0" fontId="15" fillId="0" borderId="31" xfId="0" applyFont="1" applyBorder="1" applyAlignment="1">
      <alignment horizontal="left" vertical="top" wrapText="1"/>
    </xf>
    <xf numFmtId="0" fontId="16" fillId="0" borderId="31" xfId="0" applyFont="1" applyBorder="1" applyAlignment="1">
      <alignment horizontal="left" vertical="top"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5" xfId="0" applyFont="1" applyBorder="1" applyAlignment="1">
      <alignment vertical="center" wrapText="1"/>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44" fontId="15" fillId="2" borderId="6" xfId="0" applyNumberFormat="1" applyFont="1" applyFill="1" applyBorder="1" applyAlignment="1">
      <alignment vertical="center" wrapText="1"/>
    </xf>
    <xf numFmtId="0" fontId="16" fillId="0" borderId="1" xfId="0" applyFont="1" applyBorder="1" applyAlignment="1">
      <alignment vertical="center" wrapText="1"/>
    </xf>
    <xf numFmtId="164" fontId="16" fillId="0" borderId="2" xfId="0" applyNumberFormat="1" applyFont="1" applyBorder="1" applyAlignment="1">
      <alignment horizontal="left" vertical="center" wrapText="1"/>
    </xf>
    <xf numFmtId="42" fontId="16" fillId="0" borderId="3" xfId="0" applyNumberFormat="1" applyFont="1" applyBorder="1" applyAlignment="1">
      <alignment horizontal="left" vertical="center" wrapText="1"/>
    </xf>
    <xf numFmtId="0" fontId="16" fillId="2" borderId="27" xfId="0" applyFont="1" applyFill="1" applyBorder="1" applyAlignment="1">
      <alignment vertical="center" wrapText="1"/>
    </xf>
    <xf numFmtId="0" fontId="15" fillId="2" borderId="0" xfId="0" applyFont="1" applyFill="1"/>
    <xf numFmtId="0" fontId="16" fillId="2" borderId="28" xfId="0" applyFont="1" applyFill="1" applyBorder="1" applyAlignment="1">
      <alignment vertical="center" wrapText="1"/>
    </xf>
    <xf numFmtId="44" fontId="16" fillId="2" borderId="28" xfId="0" applyNumberFormat="1" applyFont="1" applyFill="1" applyBorder="1" applyAlignment="1">
      <alignment horizontal="center" vertical="center" wrapText="1"/>
    </xf>
    <xf numFmtId="0" fontId="16" fillId="2" borderId="11" xfId="0" applyFont="1" applyFill="1" applyBorder="1" applyAlignment="1">
      <alignment horizontal="left" vertical="center" wrapText="1"/>
    </xf>
    <xf numFmtId="44" fontId="16" fillId="2" borderId="12" xfId="0" applyNumberFormat="1" applyFont="1" applyFill="1" applyBorder="1" applyAlignment="1">
      <alignment vertical="center" wrapText="1"/>
    </xf>
    <xf numFmtId="0" fontId="15" fillId="0" borderId="9" xfId="0" applyFont="1" applyBorder="1" applyAlignment="1" applyProtection="1">
      <alignment vertical="center" wrapText="1"/>
      <protection locked="0"/>
    </xf>
    <xf numFmtId="9" fontId="15" fillId="0" borderId="22" xfId="0" applyNumberFormat="1" applyFont="1" applyBorder="1" applyAlignment="1" applyProtection="1">
      <alignment horizontal="center" vertical="center" wrapText="1"/>
      <protection locked="0"/>
    </xf>
    <xf numFmtId="7" fontId="15" fillId="0" borderId="8" xfId="0" applyNumberFormat="1" applyFont="1" applyBorder="1" applyAlignment="1" applyProtection="1">
      <alignment horizontal="left" vertical="center" wrapText="1"/>
      <protection locked="0"/>
    </xf>
    <xf numFmtId="5" fontId="15" fillId="0" borderId="10" xfId="0" applyNumberFormat="1" applyFont="1" applyBorder="1" applyAlignment="1">
      <alignment horizontal="center"/>
    </xf>
    <xf numFmtId="0" fontId="15" fillId="0" borderId="11" xfId="0" applyFont="1" applyBorder="1" applyAlignment="1" applyProtection="1">
      <alignment vertical="center" wrapText="1"/>
      <protection locked="0"/>
    </xf>
    <xf numFmtId="9" fontId="15" fillId="0" borderId="23" xfId="0" applyNumberFormat="1" applyFont="1" applyBorder="1" applyAlignment="1" applyProtection="1">
      <alignment horizontal="center" vertical="center" wrapText="1"/>
      <protection locked="0"/>
    </xf>
    <xf numFmtId="7" fontId="15" fillId="0" borderId="7" xfId="0" applyNumberFormat="1" applyFont="1" applyBorder="1" applyAlignment="1" applyProtection="1">
      <alignment horizontal="left" vertical="center" wrapText="1"/>
      <protection locked="0"/>
    </xf>
    <xf numFmtId="0" fontId="16" fillId="0" borderId="20" xfId="0" applyFont="1" applyBorder="1" applyAlignment="1">
      <alignment vertical="center" wrapText="1"/>
    </xf>
    <xf numFmtId="0" fontId="16" fillId="0" borderId="25" xfId="0" applyFont="1" applyBorder="1" applyAlignment="1">
      <alignment vertical="center" wrapText="1"/>
    </xf>
    <xf numFmtId="5" fontId="16" fillId="0" borderId="10" xfId="0" applyNumberFormat="1" applyFont="1" applyBorder="1" applyAlignment="1">
      <alignment horizontal="center"/>
    </xf>
    <xf numFmtId="0" fontId="16" fillId="2" borderId="13" xfId="0" applyFont="1" applyFill="1" applyBorder="1" applyAlignment="1">
      <alignment vertical="center" wrapText="1"/>
    </xf>
    <xf numFmtId="0" fontId="16" fillId="2" borderId="24" xfId="0" applyFont="1" applyFill="1" applyBorder="1" applyAlignment="1">
      <alignment vertical="center" wrapText="1"/>
    </xf>
    <xf numFmtId="0" fontId="16" fillId="2" borderId="14" xfId="0" applyFont="1" applyFill="1" applyBorder="1" applyAlignment="1">
      <alignment vertical="center" wrapText="1"/>
    </xf>
    <xf numFmtId="44" fontId="16" fillId="2" borderId="4" xfId="0" applyNumberFormat="1" applyFont="1" applyFill="1" applyBorder="1" applyAlignment="1">
      <alignment wrapText="1"/>
    </xf>
    <xf numFmtId="0" fontId="15" fillId="0" borderId="13" xfId="0" applyFont="1" applyBorder="1" applyAlignment="1">
      <alignment vertical="center" wrapText="1"/>
    </xf>
    <xf numFmtId="9" fontId="15" fillId="0" borderId="24" xfId="0" applyNumberFormat="1" applyFont="1" applyBorder="1" applyAlignment="1" applyProtection="1">
      <alignment vertical="center" wrapText="1"/>
      <protection locked="0"/>
    </xf>
    <xf numFmtId="165" fontId="15" fillId="0" borderId="14" xfId="0" applyNumberFormat="1" applyFont="1" applyBorder="1" applyAlignment="1">
      <alignment vertical="center" wrapText="1"/>
    </xf>
    <xf numFmtId="44" fontId="15" fillId="0" borderId="30" xfId="0" applyNumberFormat="1" applyFont="1" applyBorder="1" applyAlignment="1">
      <alignment horizontal="center" vertical="center"/>
    </xf>
    <xf numFmtId="0" fontId="16" fillId="4" borderId="20" xfId="0" applyFont="1" applyFill="1" applyBorder="1" applyAlignment="1">
      <alignment vertical="center" wrapText="1"/>
    </xf>
    <xf numFmtId="165" fontId="16" fillId="4" borderId="35" xfId="0" applyNumberFormat="1" applyFont="1" applyFill="1" applyBorder="1" applyAlignment="1">
      <alignment horizontal="center" vertical="center" wrapText="1"/>
    </xf>
    <xf numFmtId="165" fontId="16" fillId="4" borderId="36" xfId="0" applyNumberFormat="1" applyFont="1" applyFill="1" applyBorder="1" applyAlignment="1">
      <alignment horizontal="center" vertical="center" wrapText="1"/>
    </xf>
    <xf numFmtId="44" fontId="15" fillId="4" borderId="29"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44" fontId="1" fillId="2" borderId="7" xfId="0" applyNumberFormat="1" applyFont="1" applyFill="1" applyBorder="1" applyAlignment="1">
      <alignment horizontal="center" vertical="center" wrapText="1"/>
    </xf>
    <xf numFmtId="0" fontId="16" fillId="2" borderId="7" xfId="0" applyFont="1" applyFill="1" applyBorder="1" applyAlignment="1">
      <alignment horizontal="center" vertical="center"/>
    </xf>
    <xf numFmtId="44" fontId="5" fillId="0" borderId="7" xfId="1" applyFont="1" applyBorder="1" applyAlignment="1">
      <alignment vertical="center" wrapText="1"/>
    </xf>
    <xf numFmtId="0" fontId="2" fillId="2" borderId="37" xfId="0" applyFont="1" applyFill="1" applyBorder="1" applyAlignment="1">
      <alignment horizontal="right" vertical="center" wrapText="1"/>
    </xf>
    <xf numFmtId="0" fontId="2" fillId="2" borderId="39"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0" fillId="2" borderId="7" xfId="0" applyFill="1" applyBorder="1"/>
    <xf numFmtId="0" fontId="3" fillId="2" borderId="3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24" xfId="0" applyFont="1" applyBorder="1" applyAlignment="1">
      <alignment horizontal="right" vertical="center" wrapText="1"/>
    </xf>
    <xf numFmtId="44" fontId="6" fillId="0" borderId="10" xfId="1" applyFont="1" applyBorder="1" applyAlignment="1" applyProtection="1">
      <alignment horizontal="center"/>
      <protection locked="0"/>
    </xf>
    <xf numFmtId="44" fontId="3" fillId="2" borderId="19" xfId="0" applyNumberFormat="1" applyFont="1" applyFill="1" applyBorder="1" applyAlignment="1">
      <alignment horizontal="center" wrapText="1"/>
    </xf>
    <xf numFmtId="0" fontId="7" fillId="0" borderId="0" xfId="0" applyFont="1"/>
    <xf numFmtId="164" fontId="3" fillId="0" borderId="38" xfId="0" applyNumberFormat="1" applyFont="1" applyBorder="1" applyAlignment="1">
      <alignment horizontal="center"/>
    </xf>
    <xf numFmtId="6" fontId="5" fillId="0" borderId="7" xfId="1" applyNumberFormat="1" applyFont="1" applyBorder="1" applyAlignment="1">
      <alignment vertical="center" wrapText="1"/>
    </xf>
    <xf numFmtId="2" fontId="3" fillId="0" borderId="7" xfId="0" applyNumberFormat="1" applyFont="1" applyBorder="1" applyAlignment="1">
      <alignment horizontal="center"/>
    </xf>
    <xf numFmtId="44" fontId="16" fillId="2" borderId="7" xfId="1" applyFont="1" applyFill="1" applyBorder="1" applyAlignment="1">
      <alignment horizontal="center" vertical="center"/>
    </xf>
    <xf numFmtId="44" fontId="0" fillId="0" borderId="7" xfId="1" applyFont="1" applyBorder="1"/>
    <xf numFmtId="44" fontId="0" fillId="2" borderId="7" xfId="1" applyFont="1" applyFill="1" applyBorder="1"/>
    <xf numFmtId="0" fontId="2" fillId="0" borderId="4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zoomScale="120" zoomScaleNormal="120" workbookViewId="0">
      <selection activeCell="B47" sqref="B47:C47"/>
    </sheetView>
  </sheetViews>
  <sheetFormatPr defaultRowHeight="14.4" x14ac:dyDescent="0.3"/>
  <cols>
    <col min="1" max="1" width="43.44140625" style="1" customWidth="1"/>
    <col min="2" max="2" width="15.5546875" style="1" customWidth="1"/>
    <col min="3" max="3" width="26.44140625" customWidth="1"/>
    <col min="4" max="4" width="19.6640625" style="108" customWidth="1"/>
    <col min="5" max="5" width="21" customWidth="1"/>
    <col min="6" max="6" width="18.21875" customWidth="1"/>
    <col min="7" max="7" width="19.77734375" customWidth="1"/>
  </cols>
  <sheetData>
    <row r="1" spans="1:4" ht="19.95" customHeight="1" x14ac:dyDescent="0.3">
      <c r="A1" s="152" t="s">
        <v>73</v>
      </c>
      <c r="B1" s="152"/>
      <c r="C1" s="147"/>
      <c r="D1" s="153"/>
    </row>
    <row r="2" spans="1:4" ht="45" customHeight="1" thickBot="1" x14ac:dyDescent="0.35">
      <c r="A2" s="154" t="s">
        <v>107</v>
      </c>
      <c r="B2" s="155"/>
      <c r="C2" s="155"/>
      <c r="D2" s="155"/>
    </row>
    <row r="3" spans="1:4" ht="19.95" customHeight="1" thickBot="1" x14ac:dyDescent="0.35">
      <c r="A3" s="156" t="s">
        <v>28</v>
      </c>
      <c r="B3" s="157"/>
      <c r="C3" s="157"/>
      <c r="D3" s="148"/>
    </row>
    <row r="4" spans="1:4" ht="19.95" customHeight="1" thickBot="1" x14ac:dyDescent="0.35">
      <c r="A4" s="158" t="s">
        <v>23</v>
      </c>
      <c r="B4" s="159"/>
      <c r="C4" s="160"/>
      <c r="D4" s="161"/>
    </row>
    <row r="5" spans="1:4" ht="19.95" customHeight="1" thickBot="1" x14ac:dyDescent="0.35">
      <c r="A5" s="162" t="s">
        <v>24</v>
      </c>
      <c r="B5" s="163">
        <f>D57</f>
        <v>0</v>
      </c>
      <c r="C5" s="164"/>
      <c r="D5" s="161"/>
    </row>
    <row r="6" spans="1:4" ht="47.25" customHeight="1" x14ac:dyDescent="0.3">
      <c r="A6" s="165" t="s">
        <v>0</v>
      </c>
      <c r="B6" s="166"/>
      <c r="C6" s="167" t="s">
        <v>8</v>
      </c>
      <c r="D6" s="168" t="s">
        <v>1</v>
      </c>
    </row>
    <row r="7" spans="1:4" ht="30" customHeight="1" x14ac:dyDescent="0.3">
      <c r="A7" s="169" t="s">
        <v>53</v>
      </c>
      <c r="B7" s="150" t="s">
        <v>32</v>
      </c>
      <c r="C7" s="150" t="s">
        <v>30</v>
      </c>
      <c r="D7" s="170" t="s">
        <v>31</v>
      </c>
    </row>
    <row r="8" spans="1:4" ht="19.95" customHeight="1" x14ac:dyDescent="0.3">
      <c r="A8" s="171"/>
      <c r="B8" s="172"/>
      <c r="C8" s="173"/>
      <c r="D8" s="174">
        <f>B8*C8</f>
        <v>0</v>
      </c>
    </row>
    <row r="9" spans="1:4" ht="19.95" customHeight="1" x14ac:dyDescent="0.3">
      <c r="A9" s="171"/>
      <c r="B9" s="172"/>
      <c r="C9" s="173"/>
      <c r="D9" s="174">
        <f t="shared" ref="D9:D11" si="0">B9*C9</f>
        <v>0</v>
      </c>
    </row>
    <row r="10" spans="1:4" ht="19.95" customHeight="1" x14ac:dyDescent="0.3">
      <c r="A10" s="171"/>
      <c r="B10" s="172"/>
      <c r="C10" s="173"/>
      <c r="D10" s="174">
        <f t="shared" si="0"/>
        <v>0</v>
      </c>
    </row>
    <row r="11" spans="1:4" ht="19.95" customHeight="1" x14ac:dyDescent="0.3">
      <c r="A11" s="171"/>
      <c r="B11" s="172"/>
      <c r="C11" s="173"/>
      <c r="D11" s="174">
        <f t="shared" si="0"/>
        <v>0</v>
      </c>
    </row>
    <row r="12" spans="1:4" ht="19.95" customHeight="1" x14ac:dyDescent="0.3">
      <c r="A12" s="175"/>
      <c r="B12" s="176"/>
      <c r="C12" s="177"/>
      <c r="D12" s="174">
        <f t="shared" ref="D12:D14" si="1">B12*C12</f>
        <v>0</v>
      </c>
    </row>
    <row r="13" spans="1:4" ht="19.95" customHeight="1" x14ac:dyDescent="0.3">
      <c r="A13" s="175"/>
      <c r="B13" s="176"/>
      <c r="C13" s="177"/>
      <c r="D13" s="174">
        <f t="shared" si="1"/>
        <v>0</v>
      </c>
    </row>
    <row r="14" spans="1:4" ht="19.95" customHeight="1" x14ac:dyDescent="0.3">
      <c r="A14" s="175"/>
      <c r="B14" s="176"/>
      <c r="C14" s="177"/>
      <c r="D14" s="174">
        <f t="shared" si="1"/>
        <v>0</v>
      </c>
    </row>
    <row r="15" spans="1:4" ht="27" customHeight="1" thickBot="1" x14ac:dyDescent="0.35">
      <c r="A15" s="178" t="s">
        <v>34</v>
      </c>
      <c r="B15" s="179"/>
      <c r="C15" s="151"/>
      <c r="D15" s="180">
        <f>SUM(D8:D14)</f>
        <v>0</v>
      </c>
    </row>
    <row r="16" spans="1:4" ht="19.95" customHeight="1" thickBot="1" x14ac:dyDescent="0.35">
      <c r="A16" s="181" t="s">
        <v>35</v>
      </c>
      <c r="B16" s="182" t="s">
        <v>36</v>
      </c>
      <c r="C16" s="183" t="s">
        <v>37</v>
      </c>
      <c r="D16" s="184" t="s">
        <v>38</v>
      </c>
    </row>
    <row r="17" spans="1:7" ht="40.950000000000003" customHeight="1" thickBot="1" x14ac:dyDescent="0.35">
      <c r="A17" s="185" t="s">
        <v>108</v>
      </c>
      <c r="B17" s="186"/>
      <c r="C17" s="187">
        <f>D15</f>
        <v>0</v>
      </c>
      <c r="D17" s="188">
        <f>C17*B17</f>
        <v>0</v>
      </c>
    </row>
    <row r="18" spans="1:7" ht="40.950000000000003" customHeight="1" x14ac:dyDescent="0.3">
      <c r="A18" s="189"/>
      <c r="B18" s="190" t="s">
        <v>75</v>
      </c>
      <c r="C18" s="191"/>
      <c r="D18" s="192">
        <f>D17+D15</f>
        <v>0</v>
      </c>
    </row>
    <row r="19" spans="1:7" ht="19.95" customHeight="1" x14ac:dyDescent="0.3">
      <c r="A19" s="48"/>
      <c r="B19" s="49"/>
      <c r="C19" s="14"/>
      <c r="D19" s="110"/>
    </row>
    <row r="20" spans="1:7" ht="43.2" customHeight="1" x14ac:dyDescent="0.3">
      <c r="A20" s="149" t="s">
        <v>78</v>
      </c>
      <c r="B20" s="193" t="s">
        <v>106</v>
      </c>
      <c r="C20" s="193"/>
      <c r="D20" s="149" t="s">
        <v>84</v>
      </c>
      <c r="E20" s="194" t="s">
        <v>82</v>
      </c>
      <c r="F20" s="195" t="s">
        <v>85</v>
      </c>
      <c r="G20" s="195" t="s">
        <v>86</v>
      </c>
    </row>
    <row r="21" spans="1:7" ht="19.95" customHeight="1" x14ac:dyDescent="0.3">
      <c r="A21" s="143" t="s">
        <v>76</v>
      </c>
      <c r="B21" s="144"/>
      <c r="C21" s="144"/>
      <c r="D21" s="196"/>
      <c r="E21" s="145"/>
      <c r="F21" s="146"/>
      <c r="G21" s="146"/>
    </row>
    <row r="22" spans="1:7" ht="19.95" customHeight="1" x14ac:dyDescent="0.3">
      <c r="A22" s="143" t="s">
        <v>77</v>
      </c>
      <c r="B22" s="144"/>
      <c r="C22" s="144"/>
      <c r="D22" s="196"/>
      <c r="E22" s="145"/>
      <c r="F22" s="146"/>
      <c r="G22" s="146"/>
    </row>
    <row r="23" spans="1:7" ht="19.95" customHeight="1" x14ac:dyDescent="0.3">
      <c r="A23" s="143" t="s">
        <v>79</v>
      </c>
      <c r="B23" s="144"/>
      <c r="C23" s="144"/>
      <c r="D23" s="196"/>
      <c r="E23" s="145"/>
      <c r="F23" s="146"/>
      <c r="G23" s="146"/>
    </row>
    <row r="24" spans="1:7" ht="19.95" customHeight="1" x14ac:dyDescent="0.3">
      <c r="A24" s="143" t="s">
        <v>80</v>
      </c>
      <c r="B24" s="144"/>
      <c r="C24" s="144"/>
      <c r="D24" s="196"/>
      <c r="E24" s="145"/>
      <c r="F24" s="146"/>
      <c r="G24" s="146"/>
    </row>
    <row r="25" spans="1:7" ht="19.95" customHeight="1" x14ac:dyDescent="0.3">
      <c r="A25" s="143" t="s">
        <v>81</v>
      </c>
      <c r="B25" s="144"/>
      <c r="C25" s="144"/>
      <c r="D25" s="196"/>
      <c r="E25" s="145"/>
      <c r="F25" s="146"/>
      <c r="G25" s="146"/>
    </row>
    <row r="26" spans="1:7" ht="19.95" customHeight="1" x14ac:dyDescent="0.3">
      <c r="A26" s="143"/>
      <c r="B26" s="144"/>
      <c r="C26" s="144"/>
      <c r="D26" s="196"/>
      <c r="E26" s="145"/>
      <c r="F26" s="146"/>
      <c r="G26" s="146"/>
    </row>
    <row r="27" spans="1:7" ht="19.95" customHeight="1" x14ac:dyDescent="0.3">
      <c r="A27" s="197" t="s">
        <v>11</v>
      </c>
      <c r="B27" s="198"/>
      <c r="C27" s="198"/>
      <c r="D27" s="198"/>
      <c r="E27" s="198"/>
      <c r="F27" s="199"/>
      <c r="G27" s="200">
        <f>SUM(G21:G26)</f>
        <v>0</v>
      </c>
    </row>
    <row r="28" spans="1:7" ht="19.95" customHeight="1" x14ac:dyDescent="0.3">
      <c r="A28" s="126"/>
      <c r="B28" s="49"/>
      <c r="C28" s="14"/>
      <c r="D28" s="110"/>
    </row>
    <row r="29" spans="1:7" ht="32.4" customHeight="1" thickBot="1" x14ac:dyDescent="0.35">
      <c r="A29" s="118" t="s">
        <v>74</v>
      </c>
      <c r="B29" s="201" t="s">
        <v>39</v>
      </c>
      <c r="C29" s="202"/>
      <c r="D29" s="109"/>
    </row>
    <row r="30" spans="1:7" ht="19.95" customHeight="1" x14ac:dyDescent="0.3">
      <c r="A30" s="4" t="s">
        <v>41</v>
      </c>
      <c r="B30" s="204"/>
      <c r="C30" s="203"/>
      <c r="D30" s="114"/>
    </row>
    <row r="31" spans="1:7" ht="19.95" customHeight="1" x14ac:dyDescent="0.3">
      <c r="A31" s="5" t="s">
        <v>22</v>
      </c>
      <c r="B31" s="206"/>
      <c r="C31" s="205"/>
      <c r="D31" s="115"/>
    </row>
    <row r="32" spans="1:7" ht="19.95" customHeight="1" x14ac:dyDescent="0.3">
      <c r="A32" s="5" t="s">
        <v>87</v>
      </c>
      <c r="B32" s="206"/>
      <c r="C32" s="205"/>
      <c r="D32" s="115"/>
    </row>
    <row r="33" spans="1:4" ht="19.95" customHeight="1" x14ac:dyDescent="0.3">
      <c r="A33" s="5" t="s">
        <v>88</v>
      </c>
      <c r="B33" s="206"/>
      <c r="C33" s="205"/>
      <c r="D33" s="116"/>
    </row>
    <row r="34" spans="1:4" ht="19.95" customHeight="1" x14ac:dyDescent="0.3">
      <c r="A34" s="66" t="s">
        <v>21</v>
      </c>
      <c r="B34" s="206"/>
      <c r="C34" s="205"/>
      <c r="D34" s="115"/>
    </row>
    <row r="35" spans="1:4" ht="19.95" customHeight="1" thickBot="1" x14ac:dyDescent="0.35">
      <c r="A35" s="69" t="s">
        <v>21</v>
      </c>
      <c r="B35" s="208"/>
      <c r="C35" s="207"/>
      <c r="D35" s="117"/>
    </row>
    <row r="36" spans="1:4" ht="19.95" customHeight="1" thickBot="1" x14ac:dyDescent="0.35">
      <c r="A36" s="212" t="s">
        <v>11</v>
      </c>
      <c r="B36" s="213"/>
      <c r="C36" s="214"/>
      <c r="D36" s="123">
        <f>SUM(D30:D35)</f>
        <v>0</v>
      </c>
    </row>
    <row r="37" spans="1:4" ht="19.95" customHeight="1" x14ac:dyDescent="0.3">
      <c r="A37" s="126"/>
      <c r="B37" s="49"/>
      <c r="C37" s="14"/>
      <c r="D37" s="110"/>
    </row>
    <row r="38" spans="1:4" ht="45.6" customHeight="1" x14ac:dyDescent="0.3">
      <c r="A38" s="124" t="s">
        <v>15</v>
      </c>
      <c r="B38" s="141" t="s">
        <v>39</v>
      </c>
      <c r="C38" s="142"/>
      <c r="D38" s="125"/>
    </row>
    <row r="39" spans="1:4" ht="19.95" customHeight="1" x14ac:dyDescent="0.3">
      <c r="A39" s="4" t="s">
        <v>3</v>
      </c>
      <c r="B39" s="206"/>
      <c r="C39" s="205"/>
      <c r="D39" s="111"/>
    </row>
    <row r="40" spans="1:4" ht="19.95" customHeight="1" x14ac:dyDescent="0.3">
      <c r="A40" s="5" t="s">
        <v>6</v>
      </c>
      <c r="B40" s="206"/>
      <c r="C40" s="205"/>
      <c r="D40" s="112"/>
    </row>
    <row r="41" spans="1:4" ht="19.95" customHeight="1" x14ac:dyDescent="0.3">
      <c r="A41" s="5" t="s">
        <v>9</v>
      </c>
      <c r="B41" s="206"/>
      <c r="C41" s="205"/>
      <c r="D41" s="112"/>
    </row>
    <row r="42" spans="1:4" ht="19.95" customHeight="1" x14ac:dyDescent="0.3">
      <c r="A42" s="5" t="s">
        <v>5</v>
      </c>
      <c r="B42" s="206"/>
      <c r="C42" s="205"/>
      <c r="D42" s="112"/>
    </row>
    <row r="43" spans="1:4" ht="19.95" customHeight="1" x14ac:dyDescent="0.3">
      <c r="A43" s="5" t="s">
        <v>25</v>
      </c>
      <c r="B43" s="206"/>
      <c r="C43" s="205"/>
      <c r="D43" s="112"/>
    </row>
    <row r="44" spans="1:4" ht="19.95" customHeight="1" x14ac:dyDescent="0.3">
      <c r="A44" s="5" t="s">
        <v>10</v>
      </c>
      <c r="B44" s="206"/>
      <c r="C44" s="205"/>
      <c r="D44" s="112"/>
    </row>
    <row r="45" spans="1:4" ht="19.95" customHeight="1" x14ac:dyDescent="0.3">
      <c r="A45" s="66" t="s">
        <v>20</v>
      </c>
      <c r="B45" s="206"/>
      <c r="C45" s="205"/>
      <c r="D45" s="112"/>
    </row>
    <row r="46" spans="1:4" ht="19.95" customHeight="1" thickBot="1" x14ac:dyDescent="0.35">
      <c r="A46" s="69" t="s">
        <v>20</v>
      </c>
      <c r="B46" s="208"/>
      <c r="C46" s="207"/>
      <c r="D46" s="113"/>
    </row>
    <row r="47" spans="1:4" ht="19.8" customHeight="1" thickBot="1" x14ac:dyDescent="0.35">
      <c r="A47" s="119" t="s">
        <v>11</v>
      </c>
      <c r="B47" s="224"/>
      <c r="C47" s="211"/>
      <c r="D47" s="120">
        <f>SUM(D39:D46)</f>
        <v>0</v>
      </c>
    </row>
    <row r="48" spans="1:4" ht="22.2" customHeight="1" x14ac:dyDescent="0.3"/>
    <row r="49" spans="1:4" ht="39" customHeight="1" x14ac:dyDescent="0.3">
      <c r="A49" s="124" t="s">
        <v>94</v>
      </c>
      <c r="B49" s="141" t="s">
        <v>91</v>
      </c>
      <c r="C49" s="142"/>
      <c r="D49" s="125"/>
    </row>
    <row r="50" spans="1:4" ht="19.95" customHeight="1" x14ac:dyDescent="0.3">
      <c r="A50" s="4" t="s">
        <v>90</v>
      </c>
      <c r="B50" s="206"/>
      <c r="C50" s="205"/>
      <c r="D50" s="111"/>
    </row>
    <row r="51" spans="1:4" ht="19.95" customHeight="1" x14ac:dyDescent="0.3">
      <c r="A51" s="4" t="s">
        <v>92</v>
      </c>
      <c r="B51" s="206"/>
      <c r="C51" s="205"/>
      <c r="D51" s="112"/>
    </row>
    <row r="52" spans="1:4" ht="19.95" customHeight="1" x14ac:dyDescent="0.3">
      <c r="A52" s="4" t="s">
        <v>93</v>
      </c>
      <c r="B52" s="206"/>
      <c r="C52" s="205"/>
      <c r="D52" s="112"/>
    </row>
    <row r="53" spans="1:4" ht="19.95" customHeight="1" x14ac:dyDescent="0.3">
      <c r="A53" s="4" t="s">
        <v>95</v>
      </c>
      <c r="B53" s="206"/>
      <c r="C53" s="205"/>
      <c r="D53" s="112"/>
    </row>
    <row r="54" spans="1:4" ht="19.95" customHeight="1" thickBot="1" x14ac:dyDescent="0.35">
      <c r="A54" s="4" t="s">
        <v>96</v>
      </c>
      <c r="B54" s="208"/>
      <c r="C54" s="207"/>
      <c r="D54" s="112"/>
    </row>
    <row r="55" spans="1:4" ht="19.95" customHeight="1" thickBot="1" x14ac:dyDescent="0.35">
      <c r="A55" s="209" t="s">
        <v>11</v>
      </c>
      <c r="B55" s="210"/>
      <c r="C55" s="211"/>
      <c r="D55" s="120">
        <f>SUM(D47:D54)</f>
        <v>0</v>
      </c>
    </row>
    <row r="56" spans="1:4" ht="35.4" customHeight="1" x14ac:dyDescent="0.3">
      <c r="A56" s="121" t="s">
        <v>33</v>
      </c>
      <c r="B56" s="122"/>
      <c r="C56" s="73" t="s">
        <v>89</v>
      </c>
      <c r="D56" s="215"/>
    </row>
    <row r="57" spans="1:4" ht="25.2" customHeight="1" thickBot="1" x14ac:dyDescent="0.35">
      <c r="A57" s="131" t="s">
        <v>7</v>
      </c>
      <c r="B57" s="132"/>
      <c r="C57" s="133"/>
      <c r="D57" s="216">
        <f>D56+D55+D47+D36+G27+D18</f>
        <v>0</v>
      </c>
    </row>
    <row r="58" spans="1:4" ht="40.5" customHeight="1" x14ac:dyDescent="0.3">
      <c r="A58" s="127" t="s">
        <v>72</v>
      </c>
      <c r="B58" s="127"/>
      <c r="C58" s="127"/>
      <c r="D58" s="127"/>
    </row>
  </sheetData>
  <mergeCells count="40">
    <mergeCell ref="A55:C55"/>
    <mergeCell ref="B50:C50"/>
    <mergeCell ref="B51:C51"/>
    <mergeCell ref="B52:C52"/>
    <mergeCell ref="B53:C53"/>
    <mergeCell ref="B54:C54"/>
    <mergeCell ref="B33:C33"/>
    <mergeCell ref="B34:C34"/>
    <mergeCell ref="B35:C35"/>
    <mergeCell ref="A36:C36"/>
    <mergeCell ref="B49:C49"/>
    <mergeCell ref="B38:C38"/>
    <mergeCell ref="B39:C39"/>
    <mergeCell ref="B40:C40"/>
    <mergeCell ref="B41:C41"/>
    <mergeCell ref="B42:C42"/>
    <mergeCell ref="B43:C43"/>
    <mergeCell ref="B44:C44"/>
    <mergeCell ref="B45:C45"/>
    <mergeCell ref="B46:C46"/>
    <mergeCell ref="B47:C47"/>
    <mergeCell ref="A27:F27"/>
    <mergeCell ref="B29:C29"/>
    <mergeCell ref="B30:C30"/>
    <mergeCell ref="B31:C31"/>
    <mergeCell ref="B32:C32"/>
    <mergeCell ref="A2:D2"/>
    <mergeCell ref="A58:D58"/>
    <mergeCell ref="A3:D3"/>
    <mergeCell ref="A57:C57"/>
    <mergeCell ref="B4:C4"/>
    <mergeCell ref="B5:C5"/>
    <mergeCell ref="B18:C18"/>
    <mergeCell ref="B20:C20"/>
    <mergeCell ref="B21:C21"/>
    <mergeCell ref="B22:C22"/>
    <mergeCell ref="B23:C23"/>
    <mergeCell ref="B24:C24"/>
    <mergeCell ref="B25:C25"/>
    <mergeCell ref="B26:C26"/>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5"/>
  <sheetViews>
    <sheetView topLeftCell="A27" workbookViewId="0">
      <selection activeCell="A5" sqref="A5"/>
    </sheetView>
  </sheetViews>
  <sheetFormatPr defaultRowHeight="14.4" x14ac:dyDescent="0.3"/>
  <cols>
    <col min="1" max="3" width="30.44140625" customWidth="1"/>
    <col min="4" max="4" width="28.44140625" customWidth="1"/>
  </cols>
  <sheetData>
    <row r="1" spans="1:4" x14ac:dyDescent="0.3">
      <c r="A1" s="15" t="s">
        <v>97</v>
      </c>
    </row>
    <row r="3" spans="1:4" ht="31.5" customHeight="1" thickBot="1" x14ac:dyDescent="0.35">
      <c r="A3" s="217" t="s">
        <v>98</v>
      </c>
    </row>
    <row r="4" spans="1:4" ht="16.2" thickBot="1" x14ac:dyDescent="0.35">
      <c r="A4" s="128" t="s">
        <v>49</v>
      </c>
      <c r="B4" s="129"/>
      <c r="C4" s="129"/>
      <c r="D4" s="130"/>
    </row>
    <row r="5" spans="1:4" ht="28.2" thickBot="1" x14ac:dyDescent="0.35">
      <c r="A5" s="9" t="s">
        <v>50</v>
      </c>
      <c r="B5" s="134"/>
      <c r="C5" s="135"/>
      <c r="D5" s="17"/>
    </row>
    <row r="6" spans="1:4" ht="36.75" customHeight="1" thickBot="1" x14ac:dyDescent="0.35">
      <c r="A6" s="8" t="s">
        <v>51</v>
      </c>
      <c r="B6" s="136">
        <f>D44</f>
        <v>0</v>
      </c>
      <c r="C6" s="137"/>
      <c r="D6" s="17"/>
    </row>
    <row r="7" spans="1:4" ht="45" customHeight="1" x14ac:dyDescent="0.3">
      <c r="A7" s="28" t="s">
        <v>0</v>
      </c>
      <c r="B7" s="33"/>
      <c r="C7" s="30" t="s">
        <v>8</v>
      </c>
      <c r="D7" s="29" t="s">
        <v>1</v>
      </c>
    </row>
    <row r="8" spans="1:4" ht="45" customHeight="1" x14ac:dyDescent="0.3">
      <c r="A8" s="31" t="s">
        <v>29</v>
      </c>
      <c r="B8" s="40" t="s">
        <v>32</v>
      </c>
      <c r="C8" s="34" t="s">
        <v>30</v>
      </c>
      <c r="D8" s="32" t="s">
        <v>31</v>
      </c>
    </row>
    <row r="9" spans="1:4" ht="15" x14ac:dyDescent="0.3">
      <c r="A9" s="63"/>
      <c r="B9" s="64"/>
      <c r="C9" s="65"/>
      <c r="D9" s="11">
        <f>B9*C9</f>
        <v>0</v>
      </c>
    </row>
    <row r="10" spans="1:4" ht="15" x14ac:dyDescent="0.3">
      <c r="A10" s="66"/>
      <c r="B10" s="67"/>
      <c r="C10" s="68"/>
      <c r="D10" s="11">
        <f t="shared" ref="D10:D17" si="0">B10*C10</f>
        <v>0</v>
      </c>
    </row>
    <row r="11" spans="1:4" ht="15" x14ac:dyDescent="0.3">
      <c r="A11" s="66"/>
      <c r="B11" s="67"/>
      <c r="C11" s="68"/>
      <c r="D11" s="11">
        <f t="shared" si="0"/>
        <v>0</v>
      </c>
    </row>
    <row r="12" spans="1:4" ht="15" x14ac:dyDescent="0.3">
      <c r="A12" s="66"/>
      <c r="B12" s="67"/>
      <c r="C12" s="68"/>
      <c r="D12" s="11">
        <f t="shared" si="0"/>
        <v>0</v>
      </c>
    </row>
    <row r="13" spans="1:4" ht="15" x14ac:dyDescent="0.3">
      <c r="A13" s="66"/>
      <c r="B13" s="67"/>
      <c r="C13" s="68"/>
      <c r="D13" s="11">
        <f t="shared" si="0"/>
        <v>0</v>
      </c>
    </row>
    <row r="14" spans="1:4" ht="15" x14ac:dyDescent="0.3">
      <c r="A14" s="66"/>
      <c r="B14" s="67"/>
      <c r="C14" s="68"/>
      <c r="D14" s="11">
        <f t="shared" si="0"/>
        <v>0</v>
      </c>
    </row>
    <row r="15" spans="1:4" ht="15" x14ac:dyDescent="0.3">
      <c r="A15" s="66"/>
      <c r="B15" s="67"/>
      <c r="C15" s="68"/>
      <c r="D15" s="11">
        <f t="shared" si="0"/>
        <v>0</v>
      </c>
    </row>
    <row r="16" spans="1:4" ht="15" x14ac:dyDescent="0.3">
      <c r="A16" s="66"/>
      <c r="B16" s="67"/>
      <c r="C16" s="68"/>
      <c r="D16" s="11">
        <f t="shared" si="0"/>
        <v>0</v>
      </c>
    </row>
    <row r="17" spans="1:4" ht="15.6" thickBot="1" x14ac:dyDescent="0.35">
      <c r="A17" s="69"/>
      <c r="B17" s="70"/>
      <c r="C17" s="71"/>
      <c r="D17" s="47">
        <f t="shared" si="0"/>
        <v>0</v>
      </c>
    </row>
    <row r="18" spans="1:4" ht="15" thickBot="1" x14ac:dyDescent="0.35">
      <c r="A18" s="53" t="s">
        <v>34</v>
      </c>
      <c r="B18" s="54"/>
      <c r="C18" s="55"/>
      <c r="D18" s="41">
        <f>SUM(D9:D17)</f>
        <v>0</v>
      </c>
    </row>
    <row r="19" spans="1:4" ht="15" thickBot="1" x14ac:dyDescent="0.35">
      <c r="A19" s="18" t="s">
        <v>35</v>
      </c>
      <c r="B19" s="24" t="s">
        <v>36</v>
      </c>
      <c r="C19" s="19" t="s">
        <v>37</v>
      </c>
      <c r="D19" s="38" t="s">
        <v>38</v>
      </c>
    </row>
    <row r="20" spans="1:4" ht="40.200000000000003" thickBot="1" x14ac:dyDescent="0.35">
      <c r="A20" s="50" t="s">
        <v>12</v>
      </c>
      <c r="B20" s="72"/>
      <c r="C20" s="51">
        <f>D18</f>
        <v>0</v>
      </c>
      <c r="D20" s="52">
        <f>B20*C20</f>
        <v>0</v>
      </c>
    </row>
    <row r="21" spans="1:4" ht="15" x14ac:dyDescent="0.3">
      <c r="A21" s="48" t="s">
        <v>2</v>
      </c>
      <c r="B21" s="49"/>
      <c r="C21" s="14"/>
      <c r="D21" s="44">
        <f>D20</f>
        <v>0</v>
      </c>
    </row>
    <row r="22" spans="1:4" ht="41.4" x14ac:dyDescent="0.3">
      <c r="A22" s="32" t="s">
        <v>15</v>
      </c>
      <c r="B22" s="32"/>
      <c r="C22" s="32" t="s">
        <v>39</v>
      </c>
      <c r="D22" s="39"/>
    </row>
    <row r="23" spans="1:4" ht="15" x14ac:dyDescent="0.3">
      <c r="A23" s="4" t="s">
        <v>3</v>
      </c>
      <c r="B23" s="22"/>
      <c r="C23" s="73"/>
      <c r="D23" s="76"/>
    </row>
    <row r="24" spans="1:4" ht="15" x14ac:dyDescent="0.3">
      <c r="A24" s="5" t="s">
        <v>6</v>
      </c>
      <c r="B24" s="23"/>
      <c r="C24" s="74"/>
      <c r="D24" s="77"/>
    </row>
    <row r="25" spans="1:4" ht="15" x14ac:dyDescent="0.3">
      <c r="A25" s="5" t="s">
        <v>9</v>
      </c>
      <c r="B25" s="23"/>
      <c r="C25" s="74"/>
      <c r="D25" s="77"/>
    </row>
    <row r="26" spans="1:4" ht="15" x14ac:dyDescent="0.3">
      <c r="A26" s="5" t="s">
        <v>5</v>
      </c>
      <c r="B26" s="23"/>
      <c r="C26" s="74"/>
      <c r="D26" s="77"/>
    </row>
    <row r="27" spans="1:4" ht="15" x14ac:dyDescent="0.3">
      <c r="A27" s="5" t="s">
        <v>25</v>
      </c>
      <c r="B27" s="23"/>
      <c r="C27" s="74"/>
      <c r="D27" s="77"/>
    </row>
    <row r="28" spans="1:4" ht="15" x14ac:dyDescent="0.3">
      <c r="A28" s="5" t="s">
        <v>10</v>
      </c>
      <c r="B28" s="23"/>
      <c r="C28" s="74"/>
      <c r="D28" s="77"/>
    </row>
    <row r="29" spans="1:4" ht="15.6" thickBot="1" x14ac:dyDescent="0.35">
      <c r="A29" s="69" t="s">
        <v>20</v>
      </c>
      <c r="B29" s="62"/>
      <c r="C29" s="85"/>
      <c r="D29" s="77"/>
    </row>
    <row r="30" spans="1:4" ht="15.6" thickBot="1" x14ac:dyDescent="0.35">
      <c r="A30" s="69" t="s">
        <v>20</v>
      </c>
      <c r="B30" s="62"/>
      <c r="C30" s="85"/>
      <c r="D30" s="77"/>
    </row>
    <row r="31" spans="1:4" ht="15.6" thickBot="1" x14ac:dyDescent="0.35">
      <c r="A31" s="69" t="s">
        <v>20</v>
      </c>
      <c r="B31" s="46"/>
      <c r="C31" s="75"/>
      <c r="D31" s="78"/>
    </row>
    <row r="32" spans="1:4" ht="15.6" thickBot="1" x14ac:dyDescent="0.35">
      <c r="A32" s="42" t="s">
        <v>11</v>
      </c>
      <c r="B32" s="43"/>
      <c r="C32" s="14"/>
      <c r="D32" s="44">
        <f>SUM(D23:D31)</f>
        <v>0</v>
      </c>
    </row>
    <row r="33" spans="1:4" ht="42" thickBot="1" x14ac:dyDescent="0.35">
      <c r="A33" s="18" t="s">
        <v>14</v>
      </c>
      <c r="B33" s="16"/>
      <c r="C33" s="32" t="s">
        <v>39</v>
      </c>
      <c r="D33" s="20"/>
    </row>
    <row r="34" spans="1:4" x14ac:dyDescent="0.3">
      <c r="A34" s="4" t="s">
        <v>41</v>
      </c>
      <c r="B34" s="22"/>
      <c r="C34" s="79"/>
      <c r="D34" s="80"/>
    </row>
    <row r="35" spans="1:4" ht="15" x14ac:dyDescent="0.3">
      <c r="A35" s="5" t="s">
        <v>22</v>
      </c>
      <c r="B35" s="23"/>
      <c r="C35" s="74"/>
      <c r="D35" s="81"/>
    </row>
    <row r="36" spans="1:4" ht="15" x14ac:dyDescent="0.3">
      <c r="A36" s="5" t="s">
        <v>4</v>
      </c>
      <c r="B36" s="23"/>
      <c r="C36" s="74"/>
      <c r="D36" s="81"/>
    </row>
    <row r="37" spans="1:4" ht="15" x14ac:dyDescent="0.3">
      <c r="A37" s="5" t="s">
        <v>13</v>
      </c>
      <c r="B37" s="23"/>
      <c r="C37" s="74"/>
      <c r="D37" s="81"/>
    </row>
    <row r="38" spans="1:4" ht="15" x14ac:dyDescent="0.3">
      <c r="A38" s="66" t="s">
        <v>21</v>
      </c>
      <c r="B38" s="25"/>
      <c r="C38" s="82"/>
      <c r="D38" s="81"/>
    </row>
    <row r="39" spans="1:4" ht="15" x14ac:dyDescent="0.3">
      <c r="A39" s="66" t="s">
        <v>21</v>
      </c>
      <c r="B39" s="23"/>
      <c r="C39" s="74"/>
      <c r="D39" s="81"/>
    </row>
    <row r="40" spans="1:4" ht="15.6" thickBot="1" x14ac:dyDescent="0.35">
      <c r="A40" s="69" t="s">
        <v>21</v>
      </c>
      <c r="B40" s="46"/>
      <c r="C40" s="75"/>
      <c r="D40" s="83"/>
    </row>
    <row r="41" spans="1:4" ht="15" x14ac:dyDescent="0.3">
      <c r="A41" s="56" t="s">
        <v>11</v>
      </c>
      <c r="B41" s="57"/>
      <c r="C41" s="3"/>
      <c r="D41" s="58">
        <f>SUM(D34:D40)</f>
        <v>0</v>
      </c>
    </row>
    <row r="42" spans="1:4" ht="15" x14ac:dyDescent="0.3">
      <c r="A42" s="6"/>
      <c r="B42" s="26"/>
      <c r="C42" s="2"/>
      <c r="D42" s="12"/>
    </row>
    <row r="43" spans="1:4" ht="39.6" x14ac:dyDescent="0.3">
      <c r="A43" s="7" t="s">
        <v>33</v>
      </c>
      <c r="B43" s="27"/>
      <c r="C43" s="74"/>
      <c r="D43" s="84"/>
    </row>
    <row r="44" spans="1:4" ht="15" thickBot="1" x14ac:dyDescent="0.35">
      <c r="A44" s="131" t="s">
        <v>7</v>
      </c>
      <c r="B44" s="132"/>
      <c r="C44" s="133"/>
      <c r="D44" s="13">
        <f>SUM(D18+D21+D32+D41+D43)</f>
        <v>0</v>
      </c>
    </row>
    <row r="45" spans="1:4" x14ac:dyDescent="0.3">
      <c r="A45" s="140" t="s">
        <v>40</v>
      </c>
      <c r="B45" s="140"/>
      <c r="C45" s="140"/>
      <c r="D45" s="140"/>
    </row>
  </sheetData>
  <mergeCells count="5">
    <mergeCell ref="A4:D4"/>
    <mergeCell ref="B5:C5"/>
    <mergeCell ref="B6:C6"/>
    <mergeCell ref="A44:C44"/>
    <mergeCell ref="A45:D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topLeftCell="A46" zoomScale="120" zoomScaleNormal="120" workbookViewId="0">
      <selection activeCell="B5" sqref="B5"/>
    </sheetView>
  </sheetViews>
  <sheetFormatPr defaultRowHeight="14.4" x14ac:dyDescent="0.3"/>
  <cols>
    <col min="1" max="1" width="46.6640625" style="1" customWidth="1"/>
    <col min="2" max="2" width="15.5546875" style="1" customWidth="1"/>
    <col min="3" max="3" width="27.33203125" customWidth="1"/>
    <col min="4" max="4" width="16.88671875" style="1" customWidth="1"/>
    <col min="5" max="5" width="11.77734375" customWidth="1"/>
    <col min="6" max="6" width="15.44140625" customWidth="1"/>
    <col min="7" max="7" width="16.44140625" customWidth="1"/>
  </cols>
  <sheetData>
    <row r="1" spans="1:4" ht="19.95" customHeight="1" thickBot="1" x14ac:dyDescent="0.35">
      <c r="A1" s="15" t="s">
        <v>100</v>
      </c>
      <c r="B1" s="15"/>
    </row>
    <row r="2" spans="1:4" ht="12.75" customHeight="1" thickBot="1" x14ac:dyDescent="0.35">
      <c r="A2" s="128" t="s">
        <v>28</v>
      </c>
      <c r="B2" s="129"/>
      <c r="C2" s="129"/>
      <c r="D2" s="130"/>
    </row>
    <row r="3" spans="1:4" ht="13.5" customHeight="1" thickBot="1" x14ac:dyDescent="0.35">
      <c r="A3" s="9" t="s">
        <v>23</v>
      </c>
      <c r="B3" s="138" t="s">
        <v>55</v>
      </c>
      <c r="C3" s="139"/>
      <c r="D3" s="17"/>
    </row>
    <row r="4" spans="1:4" ht="19.95" customHeight="1" thickBot="1" x14ac:dyDescent="0.35">
      <c r="A4" s="8" t="s">
        <v>24</v>
      </c>
      <c r="B4" s="136">
        <f>D47</f>
        <v>1428986</v>
      </c>
      <c r="C4" s="137"/>
      <c r="D4" s="17"/>
    </row>
    <row r="5" spans="1:4" ht="30" customHeight="1" x14ac:dyDescent="0.3">
      <c r="A5" s="86" t="s">
        <v>56</v>
      </c>
      <c r="B5" s="40" t="s">
        <v>32</v>
      </c>
      <c r="C5" s="34" t="s">
        <v>30</v>
      </c>
      <c r="D5" s="32" t="s">
        <v>31</v>
      </c>
    </row>
    <row r="6" spans="1:4" ht="19.95" customHeight="1" x14ac:dyDescent="0.3">
      <c r="A6" s="4" t="s">
        <v>99</v>
      </c>
      <c r="B6" s="35">
        <v>1</v>
      </c>
      <c r="C6" s="87">
        <v>74000</v>
      </c>
      <c r="D6" s="88">
        <f>B6*C6</f>
        <v>74000</v>
      </c>
    </row>
    <row r="7" spans="1:4" ht="19.95" customHeight="1" x14ac:dyDescent="0.3">
      <c r="A7" s="5" t="s">
        <v>58</v>
      </c>
      <c r="B7" s="36">
        <v>0.75</v>
      </c>
      <c r="C7" s="89">
        <v>65000</v>
      </c>
      <c r="D7" s="88">
        <f t="shared" ref="D7" si="0">B7*C7</f>
        <v>48750</v>
      </c>
    </row>
    <row r="8" spans="1:4" ht="22.5" customHeight="1" x14ac:dyDescent="0.3">
      <c r="A8" s="5" t="s">
        <v>59</v>
      </c>
      <c r="B8" s="36">
        <v>0.75</v>
      </c>
      <c r="C8" s="89">
        <v>65000</v>
      </c>
      <c r="D8" s="88">
        <f>B8*C8</f>
        <v>48750</v>
      </c>
    </row>
    <row r="9" spans="1:4" ht="19.95" customHeight="1" x14ac:dyDescent="0.3">
      <c r="A9" s="5" t="s">
        <v>65</v>
      </c>
      <c r="B9" s="36">
        <v>0.5</v>
      </c>
      <c r="C9" s="89">
        <v>64000</v>
      </c>
      <c r="D9" s="88">
        <f t="shared" ref="D9:D14" si="1">B9*C9</f>
        <v>32000</v>
      </c>
    </row>
    <row r="10" spans="1:4" ht="19.95" customHeight="1" x14ac:dyDescent="0.3">
      <c r="A10" s="5" t="s">
        <v>60</v>
      </c>
      <c r="B10" s="36">
        <v>0.05</v>
      </c>
      <c r="C10" s="89">
        <v>63500</v>
      </c>
      <c r="D10" s="88">
        <f t="shared" si="1"/>
        <v>3175</v>
      </c>
    </row>
    <row r="11" spans="1:4" ht="19.95" customHeight="1" x14ac:dyDescent="0.3">
      <c r="A11" s="5" t="s">
        <v>61</v>
      </c>
      <c r="B11" s="36">
        <v>0.25</v>
      </c>
      <c r="C11" s="89">
        <v>63500</v>
      </c>
      <c r="D11" s="88">
        <f t="shared" si="1"/>
        <v>15875</v>
      </c>
    </row>
    <row r="12" spans="1:4" ht="19.95" customHeight="1" x14ac:dyDescent="0.3">
      <c r="A12" s="5" t="s">
        <v>66</v>
      </c>
      <c r="B12" s="36">
        <v>0.25</v>
      </c>
      <c r="C12" s="89">
        <v>63500</v>
      </c>
      <c r="D12" s="88">
        <f t="shared" si="1"/>
        <v>15875</v>
      </c>
    </row>
    <row r="13" spans="1:4" ht="19.95" customHeight="1" x14ac:dyDescent="0.3">
      <c r="A13" s="5" t="s">
        <v>62</v>
      </c>
      <c r="B13" s="36">
        <v>0.25</v>
      </c>
      <c r="C13" s="89">
        <v>65000</v>
      </c>
      <c r="D13" s="88">
        <f t="shared" si="1"/>
        <v>16250</v>
      </c>
    </row>
    <row r="14" spans="1:4" ht="19.95" customHeight="1" x14ac:dyDescent="0.3">
      <c r="A14" s="5" t="s">
        <v>63</v>
      </c>
      <c r="B14" s="36">
        <v>0.5</v>
      </c>
      <c r="C14" s="89">
        <v>60000</v>
      </c>
      <c r="D14" s="88">
        <f t="shared" si="1"/>
        <v>30000</v>
      </c>
    </row>
    <row r="15" spans="1:4" ht="19.95" customHeight="1" x14ac:dyDescent="0.3">
      <c r="A15" s="5" t="s">
        <v>64</v>
      </c>
      <c r="B15" s="36">
        <v>0.1</v>
      </c>
      <c r="C15" s="89">
        <v>65000</v>
      </c>
      <c r="D15" s="88">
        <f t="shared" ref="D15" si="2">B15*C15</f>
        <v>6500</v>
      </c>
    </row>
    <row r="16" spans="1:4" ht="19.95" customHeight="1" x14ac:dyDescent="0.3">
      <c r="A16" s="5" t="s">
        <v>67</v>
      </c>
      <c r="B16" s="36"/>
      <c r="C16" s="89"/>
      <c r="D16" s="102"/>
    </row>
    <row r="17" spans="1:7" ht="27" customHeight="1" thickBot="1" x14ac:dyDescent="0.35">
      <c r="A17" s="42" t="s">
        <v>34</v>
      </c>
      <c r="B17" s="43"/>
      <c r="C17" s="90"/>
      <c r="D17" s="91">
        <f>SUM(D6:D15)</f>
        <v>291175</v>
      </c>
    </row>
    <row r="18" spans="1:7" ht="19.95" customHeight="1" thickBot="1" x14ac:dyDescent="0.35">
      <c r="A18" s="18" t="s">
        <v>35</v>
      </c>
      <c r="B18" s="24" t="s">
        <v>36</v>
      </c>
      <c r="C18" s="19" t="s">
        <v>37</v>
      </c>
      <c r="D18" s="38" t="s">
        <v>38</v>
      </c>
    </row>
    <row r="19" spans="1:7" ht="40.950000000000003" customHeight="1" thickBot="1" x14ac:dyDescent="0.35">
      <c r="A19" s="50" t="s">
        <v>12</v>
      </c>
      <c r="B19" s="59">
        <v>0.28000000000000003</v>
      </c>
      <c r="C19" s="51">
        <f>D17</f>
        <v>291175</v>
      </c>
      <c r="D19" s="52">
        <f>B19*C19</f>
        <v>81529.000000000015</v>
      </c>
    </row>
    <row r="20" spans="1:7" ht="19.95" customHeight="1" x14ac:dyDescent="0.3">
      <c r="A20" s="48" t="s">
        <v>2</v>
      </c>
      <c r="B20" s="49"/>
      <c r="C20" s="14"/>
      <c r="D20" s="44">
        <f>D19</f>
        <v>81529.000000000015</v>
      </c>
    </row>
    <row r="21" spans="1:7" ht="34.799999999999997" customHeight="1" x14ac:dyDescent="0.3">
      <c r="A21" s="149" t="s">
        <v>78</v>
      </c>
      <c r="B21" s="193" t="s">
        <v>83</v>
      </c>
      <c r="C21" s="193"/>
      <c r="D21" s="149" t="s">
        <v>84</v>
      </c>
      <c r="E21" s="194" t="s">
        <v>82</v>
      </c>
      <c r="F21" s="150" t="s">
        <v>103</v>
      </c>
      <c r="G21" s="221" t="s">
        <v>86</v>
      </c>
    </row>
    <row r="22" spans="1:7" ht="19.95" customHeight="1" x14ac:dyDescent="0.3">
      <c r="A22" s="143" t="s">
        <v>76</v>
      </c>
      <c r="B22" s="144" t="s">
        <v>101</v>
      </c>
      <c r="C22" s="144"/>
      <c r="D22" s="219">
        <v>110</v>
      </c>
      <c r="E22" s="220">
        <v>45</v>
      </c>
      <c r="F22" s="146" t="s">
        <v>102</v>
      </c>
      <c r="G22" s="222">
        <f>D22*E22*90</f>
        <v>445500</v>
      </c>
    </row>
    <row r="23" spans="1:7" ht="19.95" customHeight="1" x14ac:dyDescent="0.3">
      <c r="A23" s="143" t="s">
        <v>77</v>
      </c>
      <c r="B23" s="144" t="s">
        <v>105</v>
      </c>
      <c r="C23" s="144"/>
      <c r="D23" s="196">
        <v>2000</v>
      </c>
      <c r="E23" s="220">
        <v>45</v>
      </c>
      <c r="F23" s="146" t="s">
        <v>104</v>
      </c>
      <c r="G23" s="222">
        <f>D23*E23*6</f>
        <v>540000</v>
      </c>
    </row>
    <row r="24" spans="1:7" ht="19.95" customHeight="1" x14ac:dyDescent="0.3">
      <c r="A24" s="143" t="s">
        <v>79</v>
      </c>
      <c r="B24" s="144"/>
      <c r="C24" s="144"/>
      <c r="D24" s="196"/>
      <c r="E24" s="220"/>
      <c r="F24" s="146"/>
      <c r="G24" s="222"/>
    </row>
    <row r="25" spans="1:7" ht="19.95" customHeight="1" x14ac:dyDescent="0.3">
      <c r="A25" s="143" t="s">
        <v>80</v>
      </c>
      <c r="B25" s="144"/>
      <c r="C25" s="144"/>
      <c r="D25" s="196"/>
      <c r="E25" s="220"/>
      <c r="F25" s="146"/>
      <c r="G25" s="222"/>
    </row>
    <row r="26" spans="1:7" ht="19.95" customHeight="1" x14ac:dyDescent="0.3">
      <c r="A26" s="143" t="s">
        <v>81</v>
      </c>
      <c r="B26" s="144"/>
      <c r="C26" s="144"/>
      <c r="D26" s="196"/>
      <c r="E26" s="220"/>
      <c r="F26" s="146"/>
      <c r="G26" s="222"/>
    </row>
    <row r="27" spans="1:7" ht="19.95" customHeight="1" x14ac:dyDescent="0.3">
      <c r="A27" s="143"/>
      <c r="B27" s="144"/>
      <c r="C27" s="144"/>
      <c r="D27" s="196"/>
      <c r="E27" s="220"/>
      <c r="F27" s="146"/>
      <c r="G27" s="222"/>
    </row>
    <row r="28" spans="1:7" ht="19.95" customHeight="1" x14ac:dyDescent="0.3">
      <c r="A28" s="197" t="s">
        <v>11</v>
      </c>
      <c r="B28" s="198"/>
      <c r="C28" s="198"/>
      <c r="D28" s="198"/>
      <c r="E28" s="198"/>
      <c r="F28" s="199"/>
      <c r="G28" s="223">
        <f>SUM(G22:G27)</f>
        <v>985500</v>
      </c>
    </row>
    <row r="29" spans="1:7" ht="19.95" customHeight="1" x14ac:dyDescent="0.3">
      <c r="A29" s="49"/>
      <c r="B29" s="49"/>
      <c r="C29" s="14"/>
      <c r="D29" s="218"/>
    </row>
    <row r="30" spans="1:7" ht="45.6" customHeight="1" x14ac:dyDescent="0.3">
      <c r="A30" s="32" t="s">
        <v>15</v>
      </c>
      <c r="B30" s="32"/>
      <c r="C30" s="32" t="s">
        <v>39</v>
      </c>
      <c r="D30" s="39"/>
    </row>
    <row r="31" spans="1:7" ht="25.5" customHeight="1" x14ac:dyDescent="0.3">
      <c r="A31" s="4" t="s">
        <v>3</v>
      </c>
      <c r="B31" s="22"/>
      <c r="C31" s="103" t="s">
        <v>45</v>
      </c>
      <c r="D31" s="92">
        <v>9000</v>
      </c>
    </row>
    <row r="32" spans="1:7" ht="24" customHeight="1" x14ac:dyDescent="0.3">
      <c r="A32" s="5" t="s">
        <v>6</v>
      </c>
      <c r="B32" s="23"/>
      <c r="C32" s="104" t="s">
        <v>68</v>
      </c>
      <c r="D32" s="93">
        <v>1600</v>
      </c>
    </row>
    <row r="33" spans="1:5" ht="24.75" customHeight="1" x14ac:dyDescent="0.3">
      <c r="A33" s="5" t="s">
        <v>9</v>
      </c>
      <c r="B33" s="23"/>
      <c r="C33" s="104" t="s">
        <v>46</v>
      </c>
      <c r="D33" s="93">
        <v>625</v>
      </c>
    </row>
    <row r="34" spans="1:5" ht="19.95" customHeight="1" x14ac:dyDescent="0.3">
      <c r="A34" s="5" t="s">
        <v>5</v>
      </c>
      <c r="B34" s="23"/>
      <c r="C34" s="104" t="s">
        <v>43</v>
      </c>
      <c r="D34" s="93">
        <v>1200</v>
      </c>
    </row>
    <row r="35" spans="1:5" ht="19.95" customHeight="1" x14ac:dyDescent="0.3">
      <c r="A35" s="5" t="s">
        <v>25</v>
      </c>
      <c r="B35" s="23"/>
      <c r="C35" s="104" t="s">
        <v>44</v>
      </c>
      <c r="D35" s="93">
        <v>2800</v>
      </c>
    </row>
    <row r="36" spans="1:5" ht="23.25" customHeight="1" x14ac:dyDescent="0.3">
      <c r="A36" s="5" t="s">
        <v>10</v>
      </c>
      <c r="B36" s="23"/>
      <c r="C36" s="104" t="s">
        <v>71</v>
      </c>
      <c r="D36" s="93">
        <v>335</v>
      </c>
    </row>
    <row r="37" spans="1:5" ht="24.75" customHeight="1" thickBot="1" x14ac:dyDescent="0.35">
      <c r="A37" s="45" t="s">
        <v>20</v>
      </c>
      <c r="B37" s="46"/>
      <c r="C37" s="94"/>
      <c r="D37" s="95"/>
    </row>
    <row r="38" spans="1:5" ht="19.95" customHeight="1" thickBot="1" x14ac:dyDescent="0.35">
      <c r="A38" s="42" t="s">
        <v>11</v>
      </c>
      <c r="B38" s="43"/>
      <c r="C38" s="96"/>
      <c r="D38" s="97">
        <f>SUM(D31:D37)</f>
        <v>15560</v>
      </c>
    </row>
    <row r="39" spans="1:5" ht="45" customHeight="1" thickBot="1" x14ac:dyDescent="0.35">
      <c r="A39" s="18" t="s">
        <v>14</v>
      </c>
      <c r="B39" s="16"/>
      <c r="C39" s="106" t="s">
        <v>39</v>
      </c>
      <c r="D39" s="20"/>
    </row>
    <row r="40" spans="1:5" ht="30.75" customHeight="1" x14ac:dyDescent="0.3">
      <c r="A40" s="4" t="s">
        <v>41</v>
      </c>
      <c r="B40" s="22"/>
      <c r="C40" s="103" t="s">
        <v>69</v>
      </c>
      <c r="D40" s="105">
        <v>5000</v>
      </c>
    </row>
    <row r="41" spans="1:5" ht="19.95" customHeight="1" x14ac:dyDescent="0.3">
      <c r="A41" s="5" t="s">
        <v>22</v>
      </c>
      <c r="B41" s="23"/>
      <c r="C41" s="104" t="s">
        <v>47</v>
      </c>
      <c r="D41" s="98">
        <v>3360</v>
      </c>
    </row>
    <row r="42" spans="1:5" ht="19.95" customHeight="1" x14ac:dyDescent="0.3">
      <c r="A42" s="5" t="s">
        <v>4</v>
      </c>
      <c r="B42" s="23"/>
      <c r="C42" s="104" t="s">
        <v>48</v>
      </c>
      <c r="D42" s="98">
        <v>6000</v>
      </c>
    </row>
    <row r="43" spans="1:5" ht="28.95" customHeight="1" x14ac:dyDescent="0.3">
      <c r="A43" s="5" t="s">
        <v>52</v>
      </c>
      <c r="B43" s="23"/>
      <c r="C43" s="104" t="s">
        <v>42</v>
      </c>
      <c r="D43" s="98">
        <v>0</v>
      </c>
    </row>
    <row r="44" spans="1:5" ht="19.95" customHeight="1" thickBot="1" x14ac:dyDescent="0.35">
      <c r="A44" s="45" t="s">
        <v>21</v>
      </c>
      <c r="B44" s="46"/>
      <c r="C44" s="94"/>
      <c r="D44" s="99"/>
    </row>
    <row r="45" spans="1:5" ht="19.95" customHeight="1" x14ac:dyDescent="0.3">
      <c r="A45" s="56" t="s">
        <v>11</v>
      </c>
      <c r="B45" s="57"/>
      <c r="C45" s="100"/>
      <c r="D45" s="101">
        <f>SUM(D40:D44)</f>
        <v>14360</v>
      </c>
      <c r="E45" s="107"/>
    </row>
    <row r="46" spans="1:5" ht="35.4" customHeight="1" x14ac:dyDescent="0.3">
      <c r="A46" s="7" t="s">
        <v>33</v>
      </c>
      <c r="B46" s="61"/>
      <c r="C46" s="60" t="s">
        <v>70</v>
      </c>
      <c r="D46" s="102">
        <v>40862</v>
      </c>
    </row>
    <row r="47" spans="1:5" ht="25.2" customHeight="1" thickBot="1" x14ac:dyDescent="0.35">
      <c r="A47" s="131" t="s">
        <v>7</v>
      </c>
      <c r="B47" s="132"/>
      <c r="C47" s="133"/>
      <c r="D47" s="13">
        <f>D46+D45+D38+G28+D20+D17</f>
        <v>1428986</v>
      </c>
    </row>
    <row r="48" spans="1:5" ht="72.75" customHeight="1" x14ac:dyDescent="0.3">
      <c r="A48" s="140" t="s">
        <v>54</v>
      </c>
      <c r="B48" s="140"/>
      <c r="C48" s="140"/>
      <c r="D48" s="140"/>
    </row>
  </sheetData>
  <sortState xmlns:xlrd2="http://schemas.microsoft.com/office/spreadsheetml/2017/richdata2" ref="A9:D14">
    <sortCondition ref="A9:A14"/>
  </sortState>
  <mergeCells count="13">
    <mergeCell ref="A2:D2"/>
    <mergeCell ref="B3:C3"/>
    <mergeCell ref="B4:C4"/>
    <mergeCell ref="A47:C47"/>
    <mergeCell ref="A48:D48"/>
    <mergeCell ref="B21:C21"/>
    <mergeCell ref="B22:C22"/>
    <mergeCell ref="B23:C23"/>
    <mergeCell ref="B24:C24"/>
    <mergeCell ref="B25:C25"/>
    <mergeCell ref="B26:C26"/>
    <mergeCell ref="B27:C27"/>
    <mergeCell ref="A28:F28"/>
  </mergeCells>
  <pageMargins left="0.5" right="0.5" top="0.25" bottom="0.2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T18"/>
  <sheetViews>
    <sheetView zoomScaleNormal="100" workbookViewId="0">
      <selection activeCell="A34" sqref="A34"/>
    </sheetView>
  </sheetViews>
  <sheetFormatPr defaultRowHeight="14.4" x14ac:dyDescent="0.3"/>
  <cols>
    <col min="1" max="1" width="98.33203125" style="10" customWidth="1"/>
  </cols>
  <sheetData>
    <row r="4" spans="1:20" ht="58.5" customHeight="1" x14ac:dyDescent="0.3">
      <c r="A4" s="37" t="s">
        <v>57</v>
      </c>
      <c r="B4" s="10"/>
      <c r="C4" s="10"/>
      <c r="D4" s="10"/>
      <c r="E4" s="10"/>
      <c r="F4" s="10"/>
      <c r="G4" s="10"/>
      <c r="H4" s="10"/>
      <c r="I4" s="10"/>
      <c r="J4" s="10"/>
      <c r="K4" s="10"/>
      <c r="L4" s="10"/>
      <c r="M4" s="10"/>
      <c r="N4" s="10"/>
      <c r="O4" s="10"/>
      <c r="P4" s="10"/>
      <c r="Q4" s="10"/>
      <c r="R4" s="10"/>
      <c r="S4" s="10"/>
      <c r="T4" s="10"/>
    </row>
    <row r="6" spans="1:20" ht="57.6" x14ac:dyDescent="0.3">
      <c r="A6" s="10" t="s">
        <v>19</v>
      </c>
    </row>
    <row r="8" spans="1:20" x14ac:dyDescent="0.3">
      <c r="A8" s="10" t="s">
        <v>27</v>
      </c>
    </row>
    <row r="10" spans="1:20" x14ac:dyDescent="0.3">
      <c r="A10" s="10" t="s">
        <v>16</v>
      </c>
    </row>
    <row r="12" spans="1:20" x14ac:dyDescent="0.3">
      <c r="A12" s="10" t="s">
        <v>17</v>
      </c>
    </row>
    <row r="14" spans="1:20" x14ac:dyDescent="0.3">
      <c r="A14" s="10" t="s">
        <v>26</v>
      </c>
    </row>
    <row r="16" spans="1:20" x14ac:dyDescent="0.3">
      <c r="A16" s="10" t="s">
        <v>18</v>
      </c>
    </row>
    <row r="18" spans="1:1" x14ac:dyDescent="0.3">
      <c r="A18" s="21"/>
    </row>
  </sheetData>
  <pageMargins left="0.7" right="0.7" top="0.75" bottom="0.75" header="0.3" footer="0.3"/>
  <pageSetup orientation="portrait" r:id="rId1"/>
  <headerFooter>
    <oddHeader xml:space="preserve">&amp;LCategory Descriptions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Program Annual Budget</vt:lpstr>
      <vt:lpstr>Subcontractor Budget</vt:lpstr>
      <vt:lpstr>Sample Total Annual Budget</vt:lpstr>
      <vt:lpstr>Category Descriptions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Peterson, Sarah K (DSHS/ESA/CSD)</cp:lastModifiedBy>
  <cp:lastPrinted>2023-07-14T02:02:05Z</cp:lastPrinted>
  <dcterms:created xsi:type="dcterms:W3CDTF">2017-02-13T20:38:46Z</dcterms:created>
  <dcterms:modified xsi:type="dcterms:W3CDTF">2024-05-23T13:36:18Z</dcterms:modified>
</cp:coreProperties>
</file>